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0" yWindow="0" windowWidth="23040" windowHeight="8475" tabRatio="938" activeTab="0"/>
  </bookViews>
  <sheets>
    <sheet name="Quadro Resumo" sheetId="1" r:id="rId1"/>
    <sheet name="Diárias e Passag." sheetId="2" r:id="rId2"/>
    <sheet name="Mat. Cons." sheetId="3" r:id="rId3"/>
    <sheet name="STP Física e Tributos" sheetId="4" r:id="rId4"/>
    <sheet name="Bolsas e Auxílios" sheetId="5" r:id="rId5"/>
    <sheet name="STP Jurídica" sheetId="6" r:id="rId6"/>
    <sheet name="Equipts." sheetId="7" r:id="rId7"/>
    <sheet name="Obras e Inst." sheetId="8" r:id="rId8"/>
    <sheet name="Custos Imputados" sheetId="9" r:id="rId9"/>
    <sheet name="Cronograma Desembolso" sheetId="10" r:id="rId10"/>
  </sheets>
  <definedNames>
    <definedName name="_xlnm.Print_Area" localSheetId="4">'Bolsas e Auxílios'!$A$1:$H$39</definedName>
    <definedName name="_xlnm.Print_Area" localSheetId="9">'Cronograma Desembolso'!$A$1:$Q$159</definedName>
    <definedName name="_xlnm.Print_Area" localSheetId="8">'Custos Imputados'!$A$1:$E$14</definedName>
    <definedName name="_xlnm.Print_Area" localSheetId="1">'Diárias e Passag.'!$A$1:$F$31</definedName>
    <definedName name="_xlnm.Print_Area" localSheetId="6">'Equipts.'!$A$1:$E$37</definedName>
    <definedName name="_xlnm.Print_Area" localSheetId="2">'Mat. Cons.'!$A$1:$E$33</definedName>
    <definedName name="_xlnm.Print_Area" localSheetId="7">'Obras e Inst.'!$A$1:$Q$40</definedName>
    <definedName name="_xlnm.Print_Area" localSheetId="0">'Quadro Resumo'!$A$1:$E$36</definedName>
    <definedName name="_xlnm.Print_Area" localSheetId="3">'STP Física e Tributos'!$A$1:$E$36</definedName>
    <definedName name="_xlnm.Print_Area" localSheetId="5">'STP Jurídica'!$A$1:$E$32</definedName>
    <definedName name="Excel_BuiltIn_Print_Area" localSheetId="4">'Bolsas e Auxílios'!$A$1:$H$77</definedName>
    <definedName name="Excel_BuiltIn_Print_Area" localSheetId="1">'Diárias e Passag.'!$A$4:$F$28</definedName>
    <definedName name="Excel_BuiltIn_Print_Area" localSheetId="6">'Obras e Inst.'!$A$8:$M$41</definedName>
    <definedName name="Excel_BuiltIn_Print_Area" localSheetId="2">'STP Física e Tributos'!$A$8:$E$18</definedName>
    <definedName name="Excel_BuiltIn_Print_Area" localSheetId="7">#REF!</definedName>
    <definedName name="Excel_BuiltIn_Print_Area" localSheetId="0">'Mat. Cons.'!$A$7:$E$36</definedName>
    <definedName name="Excel_BuiltIn_Print_Area" localSheetId="5">'STP Jurídica'!$A$1:$E$29</definedName>
  </definedNames>
  <calcPr fullCalcOnLoad="1"/>
</workbook>
</file>

<file path=xl/sharedStrings.xml><?xml version="1.0" encoding="utf-8"?>
<sst xmlns="http://schemas.openxmlformats.org/spreadsheetml/2006/main" count="680" uniqueCount="205">
  <si>
    <t xml:space="preserve">ANEXO 1 - PLANO DE APLICAÇÃO </t>
  </si>
  <si>
    <t>QUADRO RESUMO</t>
  </si>
  <si>
    <t>Elementos de Despesa</t>
  </si>
  <si>
    <t>UGF</t>
  </si>
  <si>
    <t>%</t>
  </si>
  <si>
    <t>1.1. Diárias</t>
  </si>
  <si>
    <t>1.2. Passagens e despesas de locomoção</t>
  </si>
  <si>
    <t>3390.4700</t>
  </si>
  <si>
    <t>Subtotal Custeio</t>
  </si>
  <si>
    <t>DIARIAS</t>
  </si>
  <si>
    <t>1. OUTRAS DESPESAS DE CUSTEIO</t>
  </si>
  <si>
    <t>PASSAGENS</t>
  </si>
  <si>
    <t>RENDIMENTOS DIARIAS</t>
  </si>
  <si>
    <t>RENDIMENTOS PASSAGENS</t>
  </si>
  <si>
    <t>1.1. CUSTEIO - Diárias</t>
  </si>
  <si>
    <t>PAG 1</t>
  </si>
  <si>
    <t>Subelementos de Despesa</t>
  </si>
  <si>
    <t>Destino e Finalidade</t>
  </si>
  <si>
    <t xml:space="preserve">Instituição </t>
  </si>
  <si>
    <t>Quadro Resumo</t>
  </si>
  <si>
    <t>Valor Unitário (R$)</t>
  </si>
  <si>
    <t>Qtde</t>
  </si>
  <si>
    <t xml:space="preserve">Subtotal </t>
  </si>
  <si>
    <t>TOTAL</t>
  </si>
  <si>
    <t xml:space="preserve">1.2. CUSTEIO - Passagens e Despesas com Locomoção </t>
  </si>
  <si>
    <t>Meio de Transporte</t>
  </si>
  <si>
    <t>RENDIMENTOS</t>
  </si>
  <si>
    <t>Valor</t>
  </si>
  <si>
    <t>ugf</t>
  </si>
  <si>
    <t>rendimentos</t>
  </si>
  <si>
    <t>Descrição</t>
  </si>
  <si>
    <t>PF</t>
  </si>
  <si>
    <t>TRIBUTOS</t>
  </si>
  <si>
    <t>RENDIMENTOS PF</t>
  </si>
  <si>
    <t>RENDIMENTOS TRIBUTOS</t>
  </si>
  <si>
    <t>Descrição e Finalidade</t>
  </si>
  <si>
    <t xml:space="preserve">BOLSA </t>
  </si>
  <si>
    <t>AUXILIO RENDIMENTO</t>
  </si>
  <si>
    <t>RENDIMENTOS BOLSA</t>
  </si>
  <si>
    <t>RENDIMENTOS AUXILIO</t>
  </si>
  <si>
    <t>Categoria da Bolsa</t>
  </si>
  <si>
    <t>Quantidade</t>
  </si>
  <si>
    <t>Bolsas</t>
  </si>
  <si>
    <t>Meses</t>
  </si>
  <si>
    <t>Total</t>
  </si>
  <si>
    <t>Qtde 
(Deslocamentos)</t>
  </si>
  <si>
    <t>2. INVESTIMENTOS</t>
  </si>
  <si>
    <t>Descrição e Especificação</t>
  </si>
  <si>
    <t xml:space="preserve">RENDIMENTOS </t>
  </si>
  <si>
    <t>2.3. INVESTIMENTOS - Obras e Instalações</t>
  </si>
  <si>
    <t>Finalidade</t>
  </si>
  <si>
    <t>Valor m² 
(Referência)</t>
  </si>
  <si>
    <t>Qtde. 
(área, m²)</t>
  </si>
  <si>
    <t>Total Previsto 
(R$)</t>
  </si>
  <si>
    <t xml:space="preserve">Obra 01: </t>
  </si>
  <si>
    <t>Obra 02:</t>
  </si>
  <si>
    <t>Obra 03:</t>
  </si>
  <si>
    <t>Obra 04:</t>
  </si>
  <si>
    <t>Obra 05:</t>
  </si>
  <si>
    <t>Obra 06:</t>
  </si>
  <si>
    <t xml:space="preserve"> TOTAL</t>
  </si>
  <si>
    <t>Informações Técnicas Obrigatórias</t>
  </si>
  <si>
    <t>Responsabilidade Técnica</t>
  </si>
  <si>
    <t>CREA</t>
  </si>
  <si>
    <t>CAU</t>
  </si>
  <si>
    <t>CPF</t>
  </si>
  <si>
    <t>Profissional Responsável</t>
  </si>
  <si>
    <t>Nº da Obra</t>
  </si>
  <si>
    <t>Cartório Registro do Imóvel</t>
  </si>
  <si>
    <t>Certidão</t>
  </si>
  <si>
    <t>ART</t>
  </si>
  <si>
    <t>Matrícula</t>
  </si>
  <si>
    <t>Logradouro</t>
  </si>
  <si>
    <t xml:space="preserve">Data Emissão </t>
  </si>
  <si>
    <t>Obra 01</t>
  </si>
  <si>
    <t>Obra 02</t>
  </si>
  <si>
    <t>Obra 03</t>
  </si>
  <si>
    <t>Obra 04</t>
  </si>
  <si>
    <t>Obra 05</t>
  </si>
  <si>
    <t>Obra 06</t>
  </si>
  <si>
    <t xml:space="preserve">Responsabilidade Técnica: deve-se escolher qual o tipo de documento técnico se refere à obra do convênio (ART ou RRT). </t>
  </si>
  <si>
    <t xml:space="preserve">Número: indicar o número da ART ou da RRT válida, relativa ao projeto que compreenda a construção, a reforma, ou a ampliação referente ao objeto da transferência. A consulta da validade da ART é realizada diretamente no banco de dados do CREA (Conselho Regional de Engenharia e Agronomia). </t>
  </si>
  <si>
    <t xml:space="preserve">Registro CREA/CAU: informar o número do registro no CREA ou no CAU (Conselho de Arquitetura e Urbanismo) do responsável pela emissão da respectiva ART ou RRT, respectivamente. </t>
  </si>
  <si>
    <t xml:space="preserve">CPF: informar o número do CPF do profissional técnico responsável pela emissão do documento. </t>
  </si>
  <si>
    <t xml:space="preserve">Profissional Responsável: informar o nome do profissional técnico responsável pela emissão do documento. </t>
  </si>
  <si>
    <t xml:space="preserve">A certidão do imóvel será informada através do preenchimento dos seguintes campos: </t>
  </si>
  <si>
    <t xml:space="preserve">Matrícula do imóvel / Logradouro: indicar o número da matrícula do registro do imóvel onde será realizada a obra objeto da transferência. </t>
  </si>
  <si>
    <t xml:space="preserve">Cartório de registro de imóveis: indicar o cartório e correspondente jurisdição onde fica registrado o imóvel referente à transferência. </t>
  </si>
  <si>
    <t xml:space="preserve">Data de emissão da certidão: informar a data em que a certidão atualizada do imóvel foi emitida e consta no próprio documento. </t>
  </si>
  <si>
    <t xml:space="preserve">Data de validade da certidão: informar a data de validade da certidão atualizada do imóvel e que consta no documento emitido. </t>
  </si>
  <si>
    <t xml:space="preserve">Observação: Nos casos de obras em vias de acesso, e.g. pavimentação asfáltica, deve-se informar no campo Matrícula do imóvel / Logradouro a rua ou a rodovia onde a obra será realizada. O campo Cartório de registro de imóveis servirá para informar os trechos ou quilometragens em que haverá obra.                                                                                                       As datas das certidões podem corresponder às datas de assinatura e vigência do instrumento de transferência. </t>
  </si>
  <si>
    <t xml:space="preserve">Obra 07: </t>
  </si>
  <si>
    <t>Obra 08:</t>
  </si>
  <si>
    <t>Obra 09:</t>
  </si>
  <si>
    <t>Obra 10:</t>
  </si>
  <si>
    <t>Obra 11:</t>
  </si>
  <si>
    <t>Obra 12:</t>
  </si>
  <si>
    <t>Obra 07</t>
  </si>
  <si>
    <t>Obra 08</t>
  </si>
  <si>
    <t>Obra 09</t>
  </si>
  <si>
    <t>Obra 10</t>
  </si>
  <si>
    <t>Obra 11</t>
  </si>
  <si>
    <t>Obra 12</t>
  </si>
  <si>
    <t>CRONOGRAMA DE DESEMBOLSO</t>
  </si>
  <si>
    <t>ELEMENTOS DE DESPESA</t>
  </si>
  <si>
    <t>VALOR PROJETO</t>
  </si>
  <si>
    <t>*MÊS (ANO 1)</t>
  </si>
  <si>
    <t xml:space="preserve">SALDO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</si>
  <si>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</si>
  <si>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</si>
  <si>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</si>
  <si>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</si>
  <si>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</si>
  <si>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</si>
  <si>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</si>
  <si>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</si>
  <si>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</si>
  <si>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</si>
  <si>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</si>
  <si>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</si>
  <si>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3390.1400</t>
  </si>
  <si>
    <t>Diárias</t>
  </si>
  <si>
    <t>3390.3300</t>
  </si>
  <si>
    <t>Passagens</t>
  </si>
  <si>
    <t>3390.3000</t>
  </si>
  <si>
    <t>3390.3600</t>
  </si>
  <si>
    <t>ST Pessoa Física</t>
  </si>
  <si>
    <t>Obrigações Tributárias e Contributivas</t>
  </si>
  <si>
    <t>3390.1800</t>
  </si>
  <si>
    <t>Auxilio Financeiro</t>
  </si>
  <si>
    <t>3390.3900</t>
  </si>
  <si>
    <t>ST Pessoa Jurídica</t>
  </si>
  <si>
    <t>4490.5200</t>
  </si>
  <si>
    <t>4490.5100</t>
  </si>
  <si>
    <t>Obras e Instalações</t>
  </si>
  <si>
    <t>TOTAL:</t>
  </si>
  <si>
    <t>* Entende-se por mês 1 (um) o mês de início das atividades do projeto.</t>
  </si>
  <si>
    <t>** Definir valores a serem liberados mensalmente ao Projeto (em amarelo)</t>
  </si>
  <si>
    <t>SALDO
ANO 1</t>
  </si>
  <si>
    <t>MÊS (ANO 2)</t>
  </si>
  <si>
    <t>SALDO
ANO 2</t>
  </si>
  <si>
    <t>MÊS (ANO 3)</t>
  </si>
  <si>
    <t>Formação</t>
  </si>
  <si>
    <t>3390.14.00</t>
  </si>
  <si>
    <t>3390.30.00</t>
  </si>
  <si>
    <t>3390.36.00</t>
  </si>
  <si>
    <t>3390.18.00</t>
  </si>
  <si>
    <t>3390.39.00</t>
  </si>
  <si>
    <t>4490.52.00</t>
  </si>
  <si>
    <t>4490.51.00</t>
  </si>
  <si>
    <t xml:space="preserve">TÍTULO  DO PROJETO: </t>
  </si>
  <si>
    <t>Mat. Consumo</t>
  </si>
  <si>
    <t>Equipamentos e Mat. Permanente</t>
  </si>
  <si>
    <t>2.1. INVESTIMENTOS - Equipamentos e Material Permanente</t>
  </si>
  <si>
    <t>Modalidade de Bolsa</t>
  </si>
  <si>
    <t>2.1. Equipamentos e Material Permanente</t>
  </si>
  <si>
    <t xml:space="preserve">2.2. Obras e Instalações </t>
  </si>
  <si>
    <t xml:space="preserve">PLANO DE APLICAÇÃO </t>
  </si>
  <si>
    <t>INSTITUIÇÃO:  UNIVERSIDADE ESTADUAL DE MARINGÁ</t>
  </si>
  <si>
    <t>3390.33.00</t>
  </si>
  <si>
    <t>3390.93.00</t>
  </si>
  <si>
    <t>2.2. INVESTIMENTOS - Obras e Instalações</t>
  </si>
  <si>
    <t>33909300</t>
  </si>
  <si>
    <t xml:space="preserve">GESTOR(A): </t>
  </si>
  <si>
    <t>COORDENADOR(A):</t>
  </si>
  <si>
    <t>1.3. Material de Consumo</t>
  </si>
  <si>
    <t>1.4. Serviços de Terceiros - Pessoa Física</t>
  </si>
  <si>
    <t xml:space="preserve">     1.4.1. Obrigações Tributárias e Contributivas</t>
  </si>
  <si>
    <t xml:space="preserve">1.5. Bolsas </t>
  </si>
  <si>
    <t xml:space="preserve">     1.5.1 Auxílio Financeiro - Bolsas</t>
  </si>
  <si>
    <t>1.6. Serviços de Terceiros - Pessoa Jurídica</t>
  </si>
  <si>
    <t>1.3. CUSTEIO - Material de Consumo</t>
  </si>
  <si>
    <t>1.4. CUSTEIO - Serviços de Terceiros Pessoa Física</t>
  </si>
  <si>
    <t>1.4.1. CUSTEIO - Obrigações Tributárias e Contributivas</t>
  </si>
  <si>
    <t>1.5. CUSTEIO - Bolsas</t>
  </si>
  <si>
    <t>1.5.1. CUSTEIO - Auxílio Financeiro</t>
  </si>
  <si>
    <t>1.6. CUSTEIO - Serviços de Terceiros Pessoa Jurídica</t>
  </si>
  <si>
    <t>1.7. CUSTEIO - Custos Imputados</t>
  </si>
  <si>
    <t>3390.39.99</t>
  </si>
  <si>
    <t>3390.47.00</t>
  </si>
  <si>
    <t>1.5.1. CUSTEIO - Auxílio Financeiro/Bolsas</t>
  </si>
  <si>
    <t>MÊS (ANO 4)</t>
  </si>
  <si>
    <t>MÊS (ANO 5)</t>
  </si>
  <si>
    <t>SALDO
ANO 3</t>
  </si>
  <si>
    <t>SALDO
ANO 4</t>
  </si>
  <si>
    <t>1.7. Custos Imputados - UEM</t>
  </si>
  <si>
    <t>1. Despesas com Custeio</t>
  </si>
  <si>
    <t xml:space="preserve">2. Despesas com Investimentos </t>
  </si>
  <si>
    <t>Porcentagem (%)</t>
  </si>
  <si>
    <t>Custo Projeto</t>
  </si>
  <si>
    <t>Subtotal Investimentos</t>
  </si>
  <si>
    <t>4.</t>
  </si>
  <si>
    <t>3.</t>
  </si>
  <si>
    <t>Custos Imputados - UEM</t>
  </si>
  <si>
    <t>Subtotal Despesas Projeto</t>
  </si>
  <si>
    <t>Subtotal Custos Imputados - UEM</t>
  </si>
  <si>
    <t>TOTAL GLOBAL DO PROJETO</t>
  </si>
  <si>
    <t>Subtotal Custeio + Remuneração à Fundação de Apoio</t>
  </si>
  <si>
    <t>1.6.1. Remuneração Cabível à Fundação de Apoio pela Gestão do Acordo/Convênio</t>
  </si>
  <si>
    <t>Subtotal Remuneração à Fundação de Apoio</t>
  </si>
  <si>
    <t>Valor Custeio + Remuneração à Fundação de Apoio</t>
  </si>
  <si>
    <t>1.6.1. CUSTEIO - Remuneração Cabível à Fundação de Apoio pela Gestão do Acordo/Convênio</t>
  </si>
  <si>
    <t>Remuneração à Fundação de Apoio (definir entre 1 e 15%)</t>
  </si>
  <si>
    <t>Remuneração à Fundação de Apoio</t>
  </si>
  <si>
    <t>Custos Imputados - UEM (despesas operacionais e administrativas, tais como despesas de energia elétrica, telefone, envio de correspondências, material de limpeza e higiene, despesas com manutenção de equipamentos, etc.)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</si>
</sst>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0.0%"/>
    <numFmt numFmtId="166" formatCode="mm/dd/yy;@"/>
    <numFmt numFmtId="167" formatCode="#,##0.0"/>
    <numFmt numFmtId="168" formatCode="#,##0.000"/>
    <numFmt numFmtId="169" formatCode="#,##0.0000"/>
    <numFmt numFmtId="170" formatCode="#,##0.00000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0"/>
      <color indexed="55"/>
      <name val="Arial"/>
      <family val="2"/>
    </font>
    <font>
      <b/>
      <sz val="12"/>
      <color indexed="55"/>
      <name val="Arial"/>
      <family val="2"/>
    </font>
    <font>
      <b/>
      <sz val="11"/>
      <name val="Arial"/>
      <family val="2"/>
    </font>
    <font>
      <b/>
      <sz val="11"/>
      <color indexed="55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16"/>
      <color indexed="55"/>
      <name val="Arial"/>
      <family val="2"/>
    </font>
    <font>
      <b/>
      <sz val="9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indexed="63"/>
      </bottom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/>
      <right/>
      <top style="hair">
        <color indexed="63"/>
      </top>
      <bottom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23"/>
      </left>
      <right/>
      <top/>
      <bottom/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8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23"/>
      </right>
      <top style="hair">
        <color indexed="8"/>
      </top>
      <bottom style="hair">
        <color indexed="8"/>
      </bottom>
    </border>
    <border>
      <left style="hair">
        <color indexed="23"/>
      </left>
      <right>
        <color indexed="63"/>
      </right>
      <top style="hair">
        <color indexed="8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8"/>
      </top>
      <bottom style="hair">
        <color indexed="2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63"/>
      </right>
      <top style="hair">
        <color indexed="23"/>
      </top>
      <bottom>
        <color indexed="63"/>
      </bottom>
    </border>
    <border>
      <left style="hair"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64" fontId="0" fillId="0" borderId="0" applyFill="0" applyBorder="0" applyAlignment="0" applyProtection="0"/>
  </cellStyleXfs>
  <cellXfs count="323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3" fontId="0" fillId="0" borderId="0" xfId="0" applyNumberFormat="1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 wrapText="1"/>
      <protection/>
    </xf>
    <xf numFmtId="3" fontId="3" fillId="33" borderId="10" xfId="61" applyNumberFormat="1" applyFont="1" applyFill="1" applyBorder="1" applyAlignment="1" applyProtection="1">
      <alignment horizontal="right" vertical="center" wrapText="1"/>
      <protection/>
    </xf>
    <xf numFmtId="9" fontId="3" fillId="34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 wrapText="1"/>
      <protection/>
    </xf>
    <xf numFmtId="3" fontId="3" fillId="35" borderId="10" xfId="61" applyNumberFormat="1" applyFont="1" applyFill="1" applyBorder="1" applyAlignment="1" applyProtection="1">
      <alignment horizontal="right" vertical="center" wrapText="1"/>
      <protection/>
    </xf>
    <xf numFmtId="9" fontId="3" fillId="35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 textRotation="90"/>
      <protection/>
    </xf>
    <xf numFmtId="0" fontId="4" fillId="0" borderId="0" xfId="0" applyFont="1" applyFill="1" applyBorder="1" applyAlignment="1" applyProtection="1">
      <alignment vertical="center"/>
      <protection/>
    </xf>
    <xf numFmtId="165" fontId="3" fillId="0" borderId="0" xfId="0" applyNumberFormat="1" applyFont="1" applyFill="1" applyBorder="1" applyAlignment="1" applyProtection="1">
      <alignment horizontal="center" vertical="center"/>
      <protection/>
    </xf>
    <xf numFmtId="9" fontId="3" fillId="34" borderId="10" xfId="5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 locked="0"/>
    </xf>
    <xf numFmtId="0" fontId="0" fillId="34" borderId="0" xfId="0" applyFont="1" applyFill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3" fontId="0" fillId="34" borderId="0" xfId="0" applyNumberFormat="1" applyFont="1" applyFill="1" applyBorder="1" applyAlignment="1" applyProtection="1">
      <alignment vertical="center"/>
      <protection/>
    </xf>
    <xf numFmtId="3" fontId="9" fillId="34" borderId="0" xfId="0" applyNumberFormat="1" applyFont="1" applyFill="1" applyBorder="1" applyAlignment="1" applyProtection="1">
      <alignment vertical="center" wrapText="1"/>
      <protection/>
    </xf>
    <xf numFmtId="0" fontId="9" fillId="34" borderId="0" xfId="0" applyFont="1" applyFill="1" applyBorder="1" applyAlignment="1" applyProtection="1">
      <alignment vertical="center" wrapText="1"/>
      <protection/>
    </xf>
    <xf numFmtId="0" fontId="8" fillId="0" borderId="12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4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3" fontId="8" fillId="0" borderId="0" xfId="0" applyNumberFormat="1" applyFont="1" applyAlignment="1" applyProtection="1">
      <alignment vertical="center"/>
      <protection locked="0"/>
    </xf>
    <xf numFmtId="3" fontId="8" fillId="0" borderId="0" xfId="0" applyNumberFormat="1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3" fontId="10" fillId="0" borderId="0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 locked="0"/>
    </xf>
    <xf numFmtId="3" fontId="8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3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2" fillId="33" borderId="11" xfId="0" applyFont="1" applyFill="1" applyBorder="1" applyAlignment="1" applyProtection="1">
      <alignment horizontal="center" vertical="center" wrapText="1"/>
      <protection/>
    </xf>
    <xf numFmtId="3" fontId="12" fillId="33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49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1" xfId="0" applyNumberFormat="1" applyFont="1" applyFill="1" applyBorder="1" applyAlignment="1" applyProtection="1">
      <alignment horizontal="left" vertical="center" wrapText="1"/>
      <protection locked="0"/>
    </xf>
    <xf numFmtId="3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3" fontId="7" fillId="33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3" fontId="3" fillId="0" borderId="14" xfId="0" applyNumberFormat="1" applyFont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34" borderId="0" xfId="0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 applyProtection="1">
      <alignment horizontal="right" vertical="center" wrapText="1"/>
      <protection locked="0"/>
    </xf>
    <xf numFmtId="3" fontId="7" fillId="34" borderId="0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0" xfId="0" applyNumberFormat="1" applyFont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3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right" vertical="center" wrapText="1"/>
      <protection locked="0"/>
    </xf>
    <xf numFmtId="3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3" fontId="7" fillId="0" borderId="0" xfId="0" applyNumberFormat="1" applyFont="1" applyAlignment="1" applyProtection="1">
      <alignment vertical="center"/>
      <protection locked="0"/>
    </xf>
    <xf numFmtId="3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3" fontId="7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vertical="center"/>
      <protection locked="0"/>
    </xf>
    <xf numFmtId="3" fontId="7" fillId="0" borderId="12" xfId="0" applyNumberFormat="1" applyFont="1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Border="1" applyAlignment="1" applyProtection="1">
      <alignment vertical="center"/>
      <protection locked="0"/>
    </xf>
    <xf numFmtId="3" fontId="7" fillId="0" borderId="15" xfId="0" applyNumberFormat="1" applyFont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3" fontId="8" fillId="0" borderId="0" xfId="0" applyNumberFormat="1" applyFont="1" applyBorder="1" applyAlignment="1" applyProtection="1">
      <alignment vertical="center"/>
      <protection locked="0"/>
    </xf>
    <xf numFmtId="3" fontId="8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12" fillId="33" borderId="10" xfId="0" applyFont="1" applyFill="1" applyBorder="1" applyAlignment="1" applyProtection="1">
      <alignment horizontal="center" vertical="center" wrapText="1"/>
      <protection/>
    </xf>
    <xf numFmtId="3" fontId="12" fillId="33" borderId="10" xfId="0" applyNumberFormat="1" applyFont="1" applyFill="1" applyBorder="1" applyAlignment="1" applyProtection="1">
      <alignment horizontal="center" vertical="center" wrapText="1"/>
      <protection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3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7" fillId="33" borderId="10" xfId="0" applyNumberFormat="1" applyFont="1" applyFill="1" applyBorder="1" applyAlignment="1" applyProtection="1">
      <alignment horizontal="right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3" fontId="7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right" vertical="center" wrapText="1"/>
      <protection locked="0"/>
    </xf>
    <xf numFmtId="3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2" xfId="0" applyFont="1" applyFill="1" applyBorder="1" applyAlignment="1" applyProtection="1">
      <alignment horizontal="right" vertical="center" wrapText="1"/>
      <protection locked="0"/>
    </xf>
    <xf numFmtId="3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5" xfId="0" applyFont="1" applyFill="1" applyBorder="1" applyAlignment="1" applyProtection="1">
      <alignment horizontal="right" vertical="center" wrapText="1"/>
      <protection locked="0"/>
    </xf>
    <xf numFmtId="3" fontId="8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3" fontId="10" fillId="0" borderId="0" xfId="0" applyNumberFormat="1" applyFont="1" applyAlignment="1" applyProtection="1">
      <alignment vertical="center"/>
      <protection/>
    </xf>
    <xf numFmtId="3" fontId="12" fillId="0" borderId="0" xfId="0" applyNumberFormat="1" applyFont="1" applyAlignment="1" applyProtection="1">
      <alignment vertical="center"/>
      <protection locked="0"/>
    </xf>
    <xf numFmtId="1" fontId="8" fillId="0" borderId="0" xfId="0" applyNumberFormat="1" applyFont="1" applyAlignment="1" applyProtection="1">
      <alignment vertical="center"/>
      <protection locked="0"/>
    </xf>
    <xf numFmtId="0" fontId="10" fillId="33" borderId="0" xfId="0" applyFont="1" applyFill="1" applyAlignment="1" applyProtection="1">
      <alignment vertical="center"/>
      <protection locked="0"/>
    </xf>
    <xf numFmtId="3" fontId="10" fillId="33" borderId="0" xfId="0" applyNumberFormat="1" applyFont="1" applyFill="1" applyAlignment="1" applyProtection="1">
      <alignment vertical="center"/>
      <protection locked="0"/>
    </xf>
    <xf numFmtId="3" fontId="10" fillId="33" borderId="0" xfId="0" applyNumberFormat="1" applyFont="1" applyFill="1" applyAlignment="1" applyProtection="1">
      <alignment/>
      <protection locked="0"/>
    </xf>
    <xf numFmtId="3" fontId="15" fillId="0" borderId="0" xfId="0" applyNumberFormat="1" applyFont="1" applyBorder="1" applyAlignment="1" applyProtection="1">
      <alignment vertical="center"/>
      <protection locked="0"/>
    </xf>
    <xf numFmtId="1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3" fillId="33" borderId="0" xfId="0" applyFont="1" applyFill="1" applyAlignment="1" applyProtection="1">
      <alignment vertical="center"/>
      <protection locked="0"/>
    </xf>
    <xf numFmtId="0" fontId="7" fillId="34" borderId="0" xfId="0" applyFont="1" applyFill="1" applyAlignment="1" applyProtection="1">
      <alignment vertical="center"/>
      <protection locked="0"/>
    </xf>
    <xf numFmtId="1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7" fillId="34" borderId="10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vertical="center"/>
      <protection locked="0"/>
    </xf>
    <xf numFmtId="1" fontId="7" fillId="0" borderId="0" xfId="0" applyNumberFormat="1" applyFont="1" applyBorder="1" applyAlignment="1" applyProtection="1">
      <alignment vertical="center"/>
      <protection locked="0"/>
    </xf>
    <xf numFmtId="3" fontId="7" fillId="34" borderId="0" xfId="0" applyNumberFormat="1" applyFont="1" applyFill="1" applyAlignment="1" applyProtection="1">
      <alignment vertical="center"/>
      <protection locked="0"/>
    </xf>
    <xf numFmtId="1" fontId="7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vertical="center"/>
      <protection locked="0"/>
    </xf>
    <xf numFmtId="1" fontId="7" fillId="0" borderId="13" xfId="0" applyNumberFormat="1" applyFont="1" applyBorder="1" applyAlignment="1" applyProtection="1">
      <alignment vertical="center"/>
      <protection locked="0"/>
    </xf>
    <xf numFmtId="3" fontId="7" fillId="0" borderId="13" xfId="0" applyNumberFormat="1" applyFont="1" applyBorder="1" applyAlignment="1" applyProtection="1">
      <alignment vertical="center"/>
      <protection locked="0"/>
    </xf>
    <xf numFmtId="3" fontId="7" fillId="34" borderId="0" xfId="0" applyNumberFormat="1" applyFont="1" applyFill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1" fontId="7" fillId="0" borderId="14" xfId="0" applyNumberFormat="1" applyFont="1" applyBorder="1" applyAlignment="1" applyProtection="1">
      <alignment vertical="center"/>
      <protection locked="0"/>
    </xf>
    <xf numFmtId="3" fontId="7" fillId="0" borderId="14" xfId="0" applyNumberFormat="1" applyFont="1" applyBorder="1" applyAlignment="1" applyProtection="1">
      <alignment vertical="center"/>
      <protection locked="0"/>
    </xf>
    <xf numFmtId="3" fontId="7" fillId="34" borderId="14" xfId="0" applyNumberFormat="1" applyFont="1" applyFill="1" applyBorder="1" applyAlignment="1" applyProtection="1">
      <alignment vertical="center"/>
      <protection locked="0"/>
    </xf>
    <xf numFmtId="0" fontId="8" fillId="34" borderId="0" xfId="0" applyFont="1" applyFill="1" applyAlignment="1" applyProtection="1">
      <alignment vertical="center"/>
      <protection locked="0"/>
    </xf>
    <xf numFmtId="3" fontId="8" fillId="34" borderId="0" xfId="0" applyNumberFormat="1" applyFont="1" applyFill="1" applyAlignment="1" applyProtection="1">
      <alignment vertical="center"/>
      <protection locked="0"/>
    </xf>
    <xf numFmtId="0" fontId="10" fillId="34" borderId="0" xfId="0" applyFont="1" applyFill="1" applyAlignment="1" applyProtection="1">
      <alignment vertical="center"/>
      <protection locked="0"/>
    </xf>
    <xf numFmtId="0" fontId="3" fillId="34" borderId="0" xfId="0" applyFont="1" applyFill="1" applyBorder="1" applyAlignment="1" applyProtection="1">
      <alignment horizontal="center" vertical="center"/>
      <protection locked="0"/>
    </xf>
    <xf numFmtId="3" fontId="10" fillId="34" borderId="0" xfId="0" applyNumberFormat="1" applyFont="1" applyFill="1" applyBorder="1" applyAlignment="1" applyProtection="1">
      <alignment horizontal="right" vertical="center"/>
      <protection/>
    </xf>
    <xf numFmtId="0" fontId="11" fillId="34" borderId="0" xfId="0" applyFont="1" applyFill="1" applyBorder="1" applyAlignment="1" applyProtection="1">
      <alignment horizontal="center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6" fillId="34" borderId="0" xfId="0" applyFont="1" applyFill="1" applyBorder="1" applyAlignment="1" applyProtection="1">
      <alignment horizontal="center" vertical="center"/>
      <protection/>
    </xf>
    <xf numFmtId="0" fontId="16" fillId="34" borderId="0" xfId="0" applyFont="1" applyFill="1" applyBorder="1" applyAlignment="1" applyProtection="1">
      <alignment horizontal="center" vertical="center"/>
      <protection locked="0"/>
    </xf>
    <xf numFmtId="3" fontId="3" fillId="34" borderId="0" xfId="0" applyNumberFormat="1" applyFont="1" applyFill="1" applyBorder="1" applyAlignment="1" applyProtection="1">
      <alignment horizontal="center" vertical="center"/>
      <protection locked="0"/>
    </xf>
    <xf numFmtId="3" fontId="8" fillId="34" borderId="0" xfId="0" applyNumberFormat="1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vertical="center"/>
      <protection locked="0"/>
    </xf>
    <xf numFmtId="3" fontId="8" fillId="34" borderId="0" xfId="0" applyNumberFormat="1" applyFont="1" applyFill="1" applyBorder="1" applyAlignment="1" applyProtection="1">
      <alignment vertical="center"/>
      <protection locked="0"/>
    </xf>
    <xf numFmtId="0" fontId="6" fillId="34" borderId="0" xfId="0" applyFont="1" applyFill="1" applyBorder="1" applyAlignment="1" applyProtection="1">
      <alignment horizontal="center" vertical="center"/>
      <protection locked="0"/>
    </xf>
    <xf numFmtId="3" fontId="6" fillId="34" borderId="0" xfId="0" applyNumberFormat="1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vertical="center"/>
      <protection locked="0"/>
    </xf>
    <xf numFmtId="0" fontId="7" fillId="34" borderId="0" xfId="0" applyFont="1" applyFill="1" applyBorder="1" applyAlignment="1" applyProtection="1">
      <alignment horizontal="center" vertical="center"/>
      <protection locked="0"/>
    </xf>
    <xf numFmtId="3" fontId="7" fillId="34" borderId="0" xfId="0" applyNumberFormat="1" applyFont="1" applyFill="1" applyBorder="1" applyAlignment="1" applyProtection="1">
      <alignment horizontal="center" vertical="center"/>
      <protection locked="0"/>
    </xf>
    <xf numFmtId="3" fontId="7" fillId="34" borderId="0" xfId="0" applyNumberFormat="1" applyFont="1" applyFill="1" applyBorder="1" applyAlignment="1" applyProtection="1">
      <alignment horizontal="right" vertical="center"/>
      <protection locked="0"/>
    </xf>
    <xf numFmtId="0" fontId="11" fillId="34" borderId="0" xfId="0" applyFont="1" applyFill="1" applyAlignment="1" applyProtection="1">
      <alignment vertical="center"/>
      <protection locked="0"/>
    </xf>
    <xf numFmtId="0" fontId="13" fillId="34" borderId="0" xfId="0" applyFont="1" applyFill="1" applyAlignment="1" applyProtection="1">
      <alignment vertical="center"/>
      <protection locked="0"/>
    </xf>
    <xf numFmtId="0" fontId="12" fillId="34" borderId="0" xfId="0" applyFont="1" applyFill="1" applyAlignment="1" applyProtection="1">
      <alignment vertical="center"/>
      <protection locked="0"/>
    </xf>
    <xf numFmtId="3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7" fillId="34" borderId="0" xfId="0" applyNumberFormat="1" applyFont="1" applyFill="1" applyAlignment="1" applyProtection="1">
      <alignment horizontal="right" vertical="center"/>
      <protection locked="0"/>
    </xf>
    <xf numFmtId="0" fontId="7" fillId="34" borderId="12" xfId="0" applyFont="1" applyFill="1" applyBorder="1" applyAlignment="1" applyProtection="1">
      <alignment vertical="center"/>
      <protection locked="0"/>
    </xf>
    <xf numFmtId="3" fontId="7" fillId="34" borderId="12" xfId="0" applyNumberFormat="1" applyFont="1" applyFill="1" applyBorder="1" applyAlignment="1" applyProtection="1">
      <alignment vertical="center"/>
      <protection locked="0"/>
    </xf>
    <xf numFmtId="0" fontId="7" fillId="34" borderId="15" xfId="0" applyFont="1" applyFill="1" applyBorder="1" applyAlignment="1" applyProtection="1">
      <alignment horizontal="left" vertical="center" wrapText="1"/>
      <protection locked="0"/>
    </xf>
    <xf numFmtId="0" fontId="7" fillId="34" borderId="15" xfId="0" applyFont="1" applyFill="1" applyBorder="1" applyAlignment="1" applyProtection="1">
      <alignment vertical="center"/>
      <protection locked="0"/>
    </xf>
    <xf numFmtId="3" fontId="7" fillId="34" borderId="15" xfId="0" applyNumberFormat="1" applyFont="1" applyFill="1" applyBorder="1" applyAlignment="1" applyProtection="1">
      <alignment vertical="center"/>
      <protection locked="0"/>
    </xf>
    <xf numFmtId="0" fontId="7" fillId="34" borderId="0" xfId="0" applyFont="1" applyFill="1" applyBorder="1" applyAlignment="1" applyProtection="1">
      <alignment horizontal="left" vertical="center" wrapText="1"/>
      <protection locked="0"/>
    </xf>
    <xf numFmtId="0" fontId="7" fillId="34" borderId="0" xfId="0" applyFont="1" applyFill="1" applyBorder="1" applyAlignment="1" applyProtection="1">
      <alignment vertical="center"/>
      <protection locked="0"/>
    </xf>
    <xf numFmtId="0" fontId="9" fillId="34" borderId="0" xfId="0" applyFont="1" applyFill="1" applyBorder="1" applyAlignment="1" applyProtection="1">
      <alignment horizontal="left" vertical="center" wrapText="1"/>
      <protection locked="0"/>
    </xf>
    <xf numFmtId="3" fontId="10" fillId="34" borderId="0" xfId="0" applyNumberFormat="1" applyFont="1" applyFill="1" applyBorder="1" applyAlignment="1" applyProtection="1">
      <alignment vertical="center"/>
      <protection/>
    </xf>
    <xf numFmtId="0" fontId="10" fillId="34" borderId="0" xfId="0" applyFont="1" applyFill="1" applyAlignment="1" applyProtection="1">
      <alignment vertical="center"/>
      <protection/>
    </xf>
    <xf numFmtId="3" fontId="10" fillId="0" borderId="0" xfId="0" applyNumberFormat="1" applyFont="1" applyBorder="1" applyAlignment="1" applyProtection="1">
      <alignment vertical="center"/>
      <protection locked="0"/>
    </xf>
    <xf numFmtId="4" fontId="8" fillId="0" borderId="0" xfId="0" applyNumberFormat="1" applyFont="1" applyAlignment="1" applyProtection="1">
      <alignment vertical="center"/>
      <protection locked="0"/>
    </xf>
    <xf numFmtId="3" fontId="10" fillId="0" borderId="0" xfId="0" applyNumberFormat="1" applyFont="1" applyAlignment="1" applyProtection="1">
      <alignment horizontal="right" vertical="center"/>
      <protection/>
    </xf>
    <xf numFmtId="4" fontId="7" fillId="0" borderId="0" xfId="0" applyNumberFormat="1" applyFont="1" applyAlignment="1" applyProtection="1">
      <alignment vertical="center"/>
      <protection locked="0"/>
    </xf>
    <xf numFmtId="4" fontId="7" fillId="0" borderId="16" xfId="61" applyNumberFormat="1" applyFont="1" applyFill="1" applyBorder="1" applyAlignment="1" applyProtection="1">
      <alignment horizontal="center" vertical="center" wrapText="1"/>
      <protection locked="0"/>
    </xf>
    <xf numFmtId="3" fontId="7" fillId="0" borderId="16" xfId="0" applyNumberFormat="1" applyFont="1" applyBorder="1" applyAlignment="1" applyProtection="1">
      <alignment horizontal="center" vertical="center" wrapText="1"/>
      <protection locked="0"/>
    </xf>
    <xf numFmtId="3" fontId="7" fillId="33" borderId="16" xfId="0" applyNumberFormat="1" applyFont="1" applyFill="1" applyBorder="1" applyAlignment="1" applyProtection="1">
      <alignment horizontal="right" vertical="center" wrapText="1"/>
      <protection locked="0"/>
    </xf>
    <xf numFmtId="3" fontId="7" fillId="33" borderId="16" xfId="0" applyNumberFormat="1" applyFont="1" applyFill="1" applyBorder="1" applyAlignment="1" applyProtection="1">
      <alignment horizontal="right" vertical="center" wrapText="1"/>
      <protection/>
    </xf>
    <xf numFmtId="4" fontId="7" fillId="0" borderId="0" xfId="0" applyNumberFormat="1" applyFont="1" applyBorder="1" applyAlignment="1" applyProtection="1">
      <alignment vertical="center"/>
      <protection locked="0"/>
    </xf>
    <xf numFmtId="0" fontId="12" fillId="33" borderId="10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166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vertical="center"/>
      <protection locked="0"/>
    </xf>
    <xf numFmtId="4" fontId="7" fillId="0" borderId="15" xfId="0" applyNumberFormat="1" applyFont="1" applyBorder="1" applyAlignment="1" applyProtection="1">
      <alignment vertical="center"/>
      <protection locked="0"/>
    </xf>
    <xf numFmtId="3" fontId="0" fillId="34" borderId="0" xfId="0" applyNumberFormat="1" applyFont="1" applyFill="1" applyAlignment="1" applyProtection="1">
      <alignment vertical="center"/>
      <protection locked="0"/>
    </xf>
    <xf numFmtId="3" fontId="0" fillId="34" borderId="0" xfId="0" applyNumberFormat="1" applyFont="1" applyFill="1" applyAlignment="1" applyProtection="1">
      <alignment horizontal="left" vertical="center"/>
      <protection locked="0"/>
    </xf>
    <xf numFmtId="3" fontId="7" fillId="36" borderId="1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Alignment="1" applyProtection="1">
      <alignment horizontal="center" vertical="center"/>
      <protection locked="0"/>
    </xf>
    <xf numFmtId="3" fontId="18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3" fontId="19" fillId="34" borderId="10" xfId="0" applyNumberFormat="1" applyFont="1" applyFill="1" applyBorder="1" applyAlignment="1" applyProtection="1">
      <alignment horizontal="right" vertical="center"/>
      <protection locked="0"/>
    </xf>
    <xf numFmtId="3" fontId="7" fillId="33" borderId="10" xfId="0" applyNumberFormat="1" applyFont="1" applyFill="1" applyBorder="1" applyAlignment="1" applyProtection="1">
      <alignment horizontal="right" vertical="center"/>
      <protection/>
    </xf>
    <xf numFmtId="3" fontId="7" fillId="34" borderId="10" xfId="0" applyNumberFormat="1" applyFont="1" applyFill="1" applyBorder="1" applyAlignment="1" applyProtection="1">
      <alignment horizontal="right" vertical="center"/>
      <protection/>
    </xf>
    <xf numFmtId="3" fontId="18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3" fontId="19" fillId="34" borderId="0" xfId="0" applyNumberFormat="1" applyFont="1" applyFill="1" applyAlignment="1" applyProtection="1">
      <alignment vertical="center"/>
      <protection locked="0"/>
    </xf>
    <xf numFmtId="3" fontId="19" fillId="34" borderId="0" xfId="0" applyNumberFormat="1" applyFont="1" applyFill="1" applyAlignment="1" applyProtection="1">
      <alignment horizontal="right" vertical="center"/>
      <protection locked="0"/>
    </xf>
    <xf numFmtId="3" fontId="14" fillId="34" borderId="0" xfId="0" applyNumberFormat="1" applyFont="1" applyFill="1" applyAlignment="1" applyProtection="1">
      <alignment vertical="center"/>
      <protection locked="0"/>
    </xf>
    <xf numFmtId="3" fontId="8" fillId="34" borderId="12" xfId="0" applyNumberFormat="1" applyFont="1" applyFill="1" applyBorder="1" applyAlignment="1" applyProtection="1">
      <alignment horizontal="left" vertical="center" wrapText="1"/>
      <protection locked="0"/>
    </xf>
    <xf numFmtId="3" fontId="8" fillId="34" borderId="12" xfId="0" applyNumberFormat="1" applyFont="1" applyFill="1" applyBorder="1" applyAlignment="1" applyProtection="1">
      <alignment horizontal="right" vertical="center" wrapText="1"/>
      <protection locked="0"/>
    </xf>
    <xf numFmtId="3" fontId="8" fillId="34" borderId="12" xfId="0" applyNumberFormat="1" applyFont="1" applyFill="1" applyBorder="1" applyAlignment="1" applyProtection="1">
      <alignment horizontal="center" vertical="center" wrapText="1"/>
      <protection locked="0"/>
    </xf>
    <xf numFmtId="3" fontId="0" fillId="34" borderId="12" xfId="0" applyNumberFormat="1" applyFont="1" applyFill="1" applyBorder="1" applyAlignment="1" applyProtection="1">
      <alignment vertical="center"/>
      <protection locked="0"/>
    </xf>
    <xf numFmtId="3" fontId="8" fillId="34" borderId="0" xfId="0" applyNumberFormat="1" applyFont="1" applyFill="1" applyBorder="1" applyAlignment="1" applyProtection="1">
      <alignment horizontal="right" vertical="center" wrapText="1"/>
      <protection locked="0"/>
    </xf>
    <xf numFmtId="3" fontId="8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7" xfId="0" applyFont="1" applyFill="1" applyBorder="1" applyAlignment="1" applyProtection="1">
      <alignment horizontal="left" vertical="center" wrapText="1"/>
      <protection/>
    </xf>
    <xf numFmtId="0" fontId="7" fillId="35" borderId="0" xfId="0" applyFont="1" applyFill="1" applyBorder="1" applyAlignment="1" applyProtection="1">
      <alignment horizontal="left" vertical="center" wrapText="1"/>
      <protection/>
    </xf>
    <xf numFmtId="3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3" fontId="3" fillId="37" borderId="11" xfId="61" applyNumberFormat="1" applyFont="1" applyFill="1" applyBorder="1" applyAlignment="1" applyProtection="1">
      <alignment horizontal="right" vertical="center" wrapText="1"/>
      <protection/>
    </xf>
    <xf numFmtId="0" fontId="12" fillId="33" borderId="18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3" fontId="7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11" xfId="0" applyFont="1" applyBorder="1" applyAlignment="1" applyProtection="1">
      <alignment horizontal="center" vertical="center" wrapText="1"/>
      <protection/>
    </xf>
    <xf numFmtId="3" fontId="19" fillId="0" borderId="11" xfId="0" applyNumberFormat="1" applyFont="1" applyBorder="1" applyAlignment="1" applyProtection="1">
      <alignment horizontal="center" vertical="center" wrapText="1"/>
      <protection/>
    </xf>
    <xf numFmtId="49" fontId="19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44" fontId="3" fillId="0" borderId="0" xfId="45" applyFont="1" applyFill="1" applyBorder="1" applyAlignment="1" applyProtection="1">
      <alignment horizontal="right" vertical="center" wrapText="1"/>
      <protection/>
    </xf>
    <xf numFmtId="44" fontId="3" fillId="0" borderId="10" xfId="45" applyFont="1" applyFill="1" applyBorder="1" applyAlignment="1" applyProtection="1">
      <alignment horizontal="right" vertical="center" wrapText="1"/>
      <protection/>
    </xf>
    <xf numFmtId="3" fontId="18" fillId="33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3" fillId="35" borderId="10" xfId="0" applyFont="1" applyFill="1" applyBorder="1" applyAlignment="1" applyProtection="1">
      <alignment horizontal="center" vertical="center" textRotation="90" wrapText="1"/>
      <protection/>
    </xf>
    <xf numFmtId="9" fontId="8" fillId="34" borderId="10" xfId="50" applyFont="1" applyFill="1" applyBorder="1" applyAlignment="1" applyProtection="1">
      <alignment horizontal="right" vertical="center" wrapText="1"/>
      <protection locked="0"/>
    </xf>
    <xf numFmtId="9" fontId="8" fillId="34" borderId="10" xfId="50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ont="1" applyAlignment="1" applyProtection="1">
      <alignment vertical="center"/>
      <protection/>
    </xf>
    <xf numFmtId="3" fontId="3" fillId="35" borderId="10" xfId="61" applyNumberFormat="1" applyFont="1" applyFill="1" applyBorder="1" applyAlignment="1" applyProtection="1">
      <alignment horizontal="right" vertical="center"/>
      <protection/>
    </xf>
    <xf numFmtId="9" fontId="3" fillId="0" borderId="10" xfId="0" applyNumberFormat="1" applyFont="1" applyFill="1" applyBorder="1" applyAlignment="1" applyProtection="1">
      <alignment horizontal="center" vertical="center"/>
      <protection/>
    </xf>
    <xf numFmtId="9" fontId="0" fillId="0" borderId="0" xfId="0" applyNumberFormat="1" applyFont="1" applyAlignment="1" applyProtection="1">
      <alignment vertical="center"/>
      <protection/>
    </xf>
    <xf numFmtId="0" fontId="5" fillId="35" borderId="10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 textRotation="90" wrapText="1"/>
      <protection/>
    </xf>
    <xf numFmtId="0" fontId="3" fillId="35" borderId="10" xfId="0" applyFont="1" applyFill="1" applyBorder="1" applyAlignment="1" applyProtection="1">
      <alignment horizontal="right" vertical="center"/>
      <protection/>
    </xf>
    <xf numFmtId="0" fontId="3" fillId="35" borderId="10" xfId="0" applyFont="1" applyFill="1" applyBorder="1" applyAlignment="1" applyProtection="1">
      <alignment horizontal="center" vertical="center" textRotation="90"/>
      <protection/>
    </xf>
    <xf numFmtId="3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12" fillId="33" borderId="11" xfId="0" applyFont="1" applyFill="1" applyBorder="1" applyAlignment="1" applyProtection="1">
      <alignment horizontal="center" vertical="center" wrapText="1"/>
      <protection/>
    </xf>
    <xf numFmtId="49" fontId="7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11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right" vertical="center" wrapText="1"/>
      <protection locked="0"/>
    </xf>
    <xf numFmtId="0" fontId="12" fillId="33" borderId="10" xfId="0" applyFont="1" applyFill="1" applyBorder="1" applyAlignment="1" applyProtection="1">
      <alignment horizontal="center" vertical="center" wrapText="1"/>
      <protection/>
    </xf>
    <xf numFmtId="0" fontId="12" fillId="33" borderId="10" xfId="0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49" fontId="7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1" fontId="12" fillId="33" borderId="11" xfId="0" applyNumberFormat="1" applyFont="1" applyFill="1" applyBorder="1" applyAlignment="1" applyProtection="1">
      <alignment horizontal="center" vertical="center" wrapText="1"/>
      <protection/>
    </xf>
    <xf numFmtId="49" fontId="7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25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26" xfId="0" applyNumberFormat="1" applyFont="1" applyFill="1" applyBorder="1" applyAlignment="1" applyProtection="1">
      <alignment horizontal="center" vertical="center" wrapText="1"/>
      <protection locked="0"/>
    </xf>
    <xf numFmtId="0" fontId="12" fillId="33" borderId="27" xfId="0" applyFont="1" applyFill="1" applyBorder="1" applyAlignment="1" applyProtection="1">
      <alignment horizontal="center" vertical="center" wrapText="1"/>
      <protection/>
    </xf>
    <xf numFmtId="0" fontId="12" fillId="33" borderId="13" xfId="0" applyFont="1" applyFill="1" applyBorder="1" applyAlignment="1" applyProtection="1">
      <alignment horizontal="center" vertical="center" wrapText="1"/>
      <protection/>
    </xf>
    <xf numFmtId="0" fontId="12" fillId="33" borderId="28" xfId="0" applyFont="1" applyFill="1" applyBorder="1" applyAlignment="1" applyProtection="1">
      <alignment horizontal="center" vertical="center" wrapText="1"/>
      <protection/>
    </xf>
    <xf numFmtId="0" fontId="12" fillId="33" borderId="29" xfId="0" applyFont="1" applyFill="1" applyBorder="1" applyAlignment="1" applyProtection="1">
      <alignment horizontal="center" vertical="center" wrapText="1"/>
      <protection/>
    </xf>
    <xf numFmtId="0" fontId="12" fillId="33" borderId="14" xfId="0" applyFont="1" applyFill="1" applyBorder="1" applyAlignment="1" applyProtection="1">
      <alignment horizontal="center" vertical="center" wrapText="1"/>
      <protection/>
    </xf>
    <xf numFmtId="0" fontId="12" fillId="33" borderId="30" xfId="0" applyFont="1" applyFill="1" applyBorder="1" applyAlignment="1" applyProtection="1">
      <alignment horizontal="center" vertical="center" wrapText="1"/>
      <protection/>
    </xf>
    <xf numFmtId="0" fontId="12" fillId="33" borderId="31" xfId="0" applyFont="1" applyFill="1" applyBorder="1" applyAlignment="1" applyProtection="1">
      <alignment horizontal="center" vertical="center" wrapText="1"/>
      <protection/>
    </xf>
    <xf numFmtId="0" fontId="12" fillId="33" borderId="32" xfId="0" applyFont="1" applyFill="1" applyBorder="1" applyAlignment="1" applyProtection="1">
      <alignment horizontal="center" vertical="center" wrapText="1"/>
      <protection/>
    </xf>
    <xf numFmtId="0" fontId="12" fillId="33" borderId="33" xfId="0" applyFont="1" applyFill="1" applyBorder="1" applyAlignment="1" applyProtection="1">
      <alignment horizontal="center" vertical="center" wrapText="1"/>
      <protection/>
    </xf>
    <xf numFmtId="0" fontId="21" fillId="33" borderId="32" xfId="0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horizontal="center" vertical="center" wrapText="1"/>
      <protection locked="0"/>
    </xf>
    <xf numFmtId="0" fontId="7" fillId="34" borderId="12" xfId="0" applyFont="1" applyFill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3" fillId="0" borderId="35" xfId="0" applyFont="1" applyBorder="1" applyAlignment="1" applyProtection="1">
      <alignment vertical="center"/>
      <protection locked="0"/>
    </xf>
    <xf numFmtId="0" fontId="3" fillId="34" borderId="0" xfId="0" applyFont="1" applyFill="1" applyBorder="1" applyAlignment="1" applyProtection="1">
      <alignment horizontal="center" vertical="center"/>
      <protection locked="0"/>
    </xf>
    <xf numFmtId="49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3" borderId="10" xfId="0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49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2" fillId="33" borderId="16" xfId="0" applyFont="1" applyFill="1" applyBorder="1" applyAlignment="1" applyProtection="1">
      <alignment horizontal="center" vertical="center" wrapText="1"/>
      <protection/>
    </xf>
    <xf numFmtId="3" fontId="12" fillId="33" borderId="16" xfId="0" applyNumberFormat="1" applyFont="1" applyFill="1" applyBorder="1" applyAlignment="1" applyProtection="1">
      <alignment horizontal="center" vertical="center" wrapText="1"/>
      <protection/>
    </xf>
    <xf numFmtId="0" fontId="12" fillId="33" borderId="36" xfId="0" applyFont="1" applyFill="1" applyBorder="1" applyAlignment="1" applyProtection="1">
      <alignment horizontal="center" vertical="center"/>
      <protection/>
    </xf>
    <xf numFmtId="0" fontId="12" fillId="33" borderId="34" xfId="0" applyFont="1" applyFill="1" applyBorder="1" applyAlignment="1" applyProtection="1">
      <alignment horizontal="center" vertical="center"/>
      <protection/>
    </xf>
    <xf numFmtId="0" fontId="12" fillId="33" borderId="37" xfId="0" applyFont="1" applyFill="1" applyBorder="1" applyAlignment="1" applyProtection="1">
      <alignment horizontal="center" vertical="center"/>
      <protection/>
    </xf>
    <xf numFmtId="0" fontId="12" fillId="33" borderId="38" xfId="0" applyFont="1" applyFill="1" applyBorder="1" applyAlignment="1" applyProtection="1">
      <alignment horizontal="center" vertical="center"/>
      <protection/>
    </xf>
    <xf numFmtId="0" fontId="12" fillId="33" borderId="12" xfId="0" applyFont="1" applyFill="1" applyBorder="1" applyAlignment="1" applyProtection="1">
      <alignment horizontal="center" vertical="center"/>
      <protection/>
    </xf>
    <xf numFmtId="0" fontId="12" fillId="33" borderId="39" xfId="0" applyFont="1" applyFill="1" applyBorder="1" applyAlignment="1" applyProtection="1">
      <alignment horizontal="center" vertical="center"/>
      <protection/>
    </xf>
    <xf numFmtId="0" fontId="12" fillId="33" borderId="19" xfId="0" applyFont="1" applyFill="1" applyBorder="1" applyAlignment="1" applyProtection="1">
      <alignment horizontal="center" vertical="center" wrapText="1"/>
      <protection/>
    </xf>
    <xf numFmtId="0" fontId="12" fillId="33" borderId="40" xfId="0" applyFont="1" applyFill="1" applyBorder="1" applyAlignment="1" applyProtection="1">
      <alignment horizontal="center" vertical="center" wrapText="1"/>
      <protection/>
    </xf>
    <xf numFmtId="0" fontId="12" fillId="33" borderId="18" xfId="0" applyFont="1" applyFill="1" applyBorder="1" applyAlignment="1" applyProtection="1">
      <alignment horizontal="center" vertical="center" wrapText="1"/>
      <protection/>
    </xf>
    <xf numFmtId="0" fontId="12" fillId="33" borderId="41" xfId="0" applyFont="1" applyFill="1" applyBorder="1" applyAlignment="1" applyProtection="1">
      <alignment horizontal="center" vertical="center" wrapText="1"/>
      <protection/>
    </xf>
    <xf numFmtId="0" fontId="12" fillId="33" borderId="42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right" vertical="center" wrapText="1"/>
      <protection locked="0"/>
    </xf>
    <xf numFmtId="0" fontId="7" fillId="33" borderId="41" xfId="0" applyFont="1" applyFill="1" applyBorder="1" applyAlignment="1" applyProtection="1">
      <alignment horizontal="right" vertical="center" wrapText="1"/>
      <protection locked="0"/>
    </xf>
    <xf numFmtId="0" fontId="7" fillId="33" borderId="42" xfId="0" applyFont="1" applyFill="1" applyBorder="1" applyAlignment="1" applyProtection="1">
      <alignment horizontal="right" vertical="center" wrapText="1"/>
      <protection locked="0"/>
    </xf>
    <xf numFmtId="3" fontId="7" fillId="33" borderId="10" xfId="0" applyNumberFormat="1" applyFont="1" applyFill="1" applyBorder="1" applyAlignment="1" applyProtection="1">
      <alignment horizontal="center" vertical="center"/>
      <protection/>
    </xf>
    <xf numFmtId="3" fontId="0" fillId="34" borderId="0" xfId="0" applyNumberFormat="1" applyFont="1" applyFill="1" applyBorder="1" applyAlignment="1" applyProtection="1">
      <alignment horizontal="left" vertical="center"/>
      <protection locked="0"/>
    </xf>
    <xf numFmtId="3" fontId="8" fillId="34" borderId="0" xfId="0" applyNumberFormat="1" applyFont="1" applyFill="1" applyBorder="1" applyAlignment="1" applyProtection="1">
      <alignment horizontal="left" vertical="center"/>
      <protection locked="0"/>
    </xf>
    <xf numFmtId="3" fontId="18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33" borderId="10" xfId="0" applyNumberFormat="1" applyFont="1" applyFill="1" applyBorder="1" applyAlignment="1" applyProtection="1">
      <alignment horizontal="center" vertical="center"/>
      <protection/>
    </xf>
    <xf numFmtId="3" fontId="3" fillId="34" borderId="0" xfId="0" applyNumberFormat="1" applyFont="1" applyFill="1" applyBorder="1" applyAlignment="1" applyProtection="1">
      <alignment horizontal="center" vertical="center"/>
      <protection locked="0"/>
    </xf>
    <xf numFmtId="3" fontId="20" fillId="34" borderId="0" xfId="0" applyNumberFormat="1" applyFont="1" applyFill="1" applyBorder="1" applyAlignment="1" applyProtection="1">
      <alignment horizontal="left" vertical="center" wrapText="1"/>
      <protection locked="0"/>
    </xf>
    <xf numFmtId="3" fontId="7" fillId="34" borderId="12" xfId="0" applyNumberFormat="1" applyFont="1" applyFill="1" applyBorder="1" applyAlignment="1" applyProtection="1">
      <alignment horizontal="left" vertical="center" wrapText="1"/>
      <protection locked="0"/>
    </xf>
    <xf numFmtId="3" fontId="7" fillId="33" borderId="10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11</xdr:row>
      <xdr:rowOff>0</xdr:rowOff>
    </xdr:from>
    <xdr:to>
      <xdr:col>7</xdr:col>
      <xdr:colOff>257175</xdr:colOff>
      <xdr:row>11</xdr:row>
      <xdr:rowOff>200025</xdr:rowOff>
    </xdr:to>
    <xdr:sp fLocksText="0">
      <xdr:nvSpPr>
        <xdr:cNvPr id="1" name="Text Box 7"/>
        <xdr:cNvSpPr txBox="1">
          <a:spLocks noChangeArrowheads="1"/>
        </xdr:cNvSpPr>
      </xdr:nvSpPr>
      <xdr:spPr>
        <a:xfrm>
          <a:off x="17649825" y="24765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0</xdr:row>
      <xdr:rowOff>161925</xdr:rowOff>
    </xdr:from>
    <xdr:to>
      <xdr:col>1</xdr:col>
      <xdr:colOff>1685925</xdr:colOff>
      <xdr:row>5</xdr:row>
      <xdr:rowOff>161925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61925"/>
          <a:ext cx="23812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523875</xdr:colOff>
      <xdr:row>0</xdr:row>
      <xdr:rowOff>171450</xdr:rowOff>
    </xdr:from>
    <xdr:to>
      <xdr:col>5</xdr:col>
      <xdr:colOff>0</xdr:colOff>
      <xdr:row>9</xdr:row>
      <xdr:rowOff>95250</xdr:rowOff>
    </xdr:to>
    <xdr:pic>
      <xdr:nvPicPr>
        <xdr:cNvPr id="3" name="Imagem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0" y="171450"/>
          <a:ext cx="13239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180975</xdr:rowOff>
    </xdr:from>
    <xdr:to>
      <xdr:col>2</xdr:col>
      <xdr:colOff>142875</xdr:colOff>
      <xdr:row>5</xdr:row>
      <xdr:rowOff>133350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0975"/>
          <a:ext cx="24860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76200</xdr:colOff>
      <xdr:row>33</xdr:row>
      <xdr:rowOff>123825</xdr:rowOff>
    </xdr:from>
    <xdr:to>
      <xdr:col>16</xdr:col>
      <xdr:colOff>1047750</xdr:colOff>
      <xdr:row>39</xdr:row>
      <xdr:rowOff>19050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68975" y="15097125"/>
          <a:ext cx="9715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95250</xdr:colOff>
      <xdr:row>0</xdr:row>
      <xdr:rowOff>66675</xdr:rowOff>
    </xdr:from>
    <xdr:to>
      <xdr:col>16</xdr:col>
      <xdr:colOff>1095375</xdr:colOff>
      <xdr:row>5</xdr:row>
      <xdr:rowOff>142875</xdr:rowOff>
    </xdr:to>
    <xdr:pic>
      <xdr:nvPicPr>
        <xdr:cNvPr id="3" name="Imagem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88025" y="66675"/>
          <a:ext cx="10001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171450</xdr:rowOff>
    </xdr:from>
    <xdr:to>
      <xdr:col>1</xdr:col>
      <xdr:colOff>666750</xdr:colOff>
      <xdr:row>4</xdr:row>
      <xdr:rowOff>28575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1450"/>
          <a:ext cx="17811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0</xdr:row>
      <xdr:rowOff>28575</xdr:rowOff>
    </xdr:from>
    <xdr:to>
      <xdr:col>6</xdr:col>
      <xdr:colOff>9525</xdr:colOff>
      <xdr:row>4</xdr:row>
      <xdr:rowOff>200025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72825" y="28575"/>
          <a:ext cx="904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152400</xdr:rowOff>
    </xdr:from>
    <xdr:to>
      <xdr:col>1</xdr:col>
      <xdr:colOff>1266825</xdr:colOff>
      <xdr:row>5</xdr:row>
      <xdr:rowOff>142875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52400"/>
          <a:ext cx="21050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419100</xdr:colOff>
      <xdr:row>0</xdr:row>
      <xdr:rowOff>9525</xdr:rowOff>
    </xdr:from>
    <xdr:to>
      <xdr:col>4</xdr:col>
      <xdr:colOff>1476375</xdr:colOff>
      <xdr:row>6</xdr:row>
      <xdr:rowOff>209550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9525"/>
          <a:ext cx="10572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161925</xdr:rowOff>
    </xdr:from>
    <xdr:to>
      <xdr:col>1</xdr:col>
      <xdr:colOff>933450</xdr:colOff>
      <xdr:row>5</xdr:row>
      <xdr:rowOff>142875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20859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0</xdr:row>
      <xdr:rowOff>9525</xdr:rowOff>
    </xdr:from>
    <xdr:to>
      <xdr:col>4</xdr:col>
      <xdr:colOff>1390650</xdr:colOff>
      <xdr:row>6</xdr:row>
      <xdr:rowOff>219075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20450" y="9525"/>
          <a:ext cx="10668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161925</xdr:rowOff>
    </xdr:from>
    <xdr:to>
      <xdr:col>1</xdr:col>
      <xdr:colOff>1581150</xdr:colOff>
      <xdr:row>7</xdr:row>
      <xdr:rowOff>123825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27336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0</xdr:row>
      <xdr:rowOff>57150</xdr:rowOff>
    </xdr:from>
    <xdr:to>
      <xdr:col>7</xdr:col>
      <xdr:colOff>1362075</xdr:colOff>
      <xdr:row>8</xdr:row>
      <xdr:rowOff>209550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57150"/>
          <a:ext cx="12573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161925</xdr:rowOff>
    </xdr:from>
    <xdr:to>
      <xdr:col>1</xdr:col>
      <xdr:colOff>1314450</xdr:colOff>
      <xdr:row>5</xdr:row>
      <xdr:rowOff>190500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24669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0</xdr:row>
      <xdr:rowOff>57150</xdr:rowOff>
    </xdr:from>
    <xdr:to>
      <xdr:col>4</xdr:col>
      <xdr:colOff>1524000</xdr:colOff>
      <xdr:row>7</xdr:row>
      <xdr:rowOff>28575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0" y="57150"/>
          <a:ext cx="11906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171450</xdr:rowOff>
    </xdr:from>
    <xdr:to>
      <xdr:col>1</xdr:col>
      <xdr:colOff>1466850</xdr:colOff>
      <xdr:row>7</xdr:row>
      <xdr:rowOff>66675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1450"/>
          <a:ext cx="26098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0</xdr:row>
      <xdr:rowOff>47625</xdr:rowOff>
    </xdr:from>
    <xdr:to>
      <xdr:col>4</xdr:col>
      <xdr:colOff>1409700</xdr:colOff>
      <xdr:row>9</xdr:row>
      <xdr:rowOff>0</xdr:rowOff>
    </xdr:to>
    <xdr:pic>
      <xdr:nvPicPr>
        <xdr:cNvPr id="2" name="Image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06200" y="47625"/>
          <a:ext cx="13049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161925</xdr:rowOff>
    </xdr:from>
    <xdr:to>
      <xdr:col>2</xdr:col>
      <xdr:colOff>962025</xdr:colOff>
      <xdr:row>5</xdr:row>
      <xdr:rowOff>152400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21145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523875</xdr:colOff>
      <xdr:row>0</xdr:row>
      <xdr:rowOff>28575</xdr:rowOff>
    </xdr:from>
    <xdr:to>
      <xdr:col>16</xdr:col>
      <xdr:colOff>1476375</xdr:colOff>
      <xdr:row>6</xdr:row>
      <xdr:rowOff>104775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58925" y="28575"/>
          <a:ext cx="9525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1</xdr:col>
      <xdr:colOff>1152525</xdr:colOff>
      <xdr:row>5</xdr:row>
      <xdr:rowOff>85725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22955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0</xdr:row>
      <xdr:rowOff>47625</xdr:rowOff>
    </xdr:from>
    <xdr:to>
      <xdr:col>5</xdr:col>
      <xdr:colOff>0</xdr:colOff>
      <xdr:row>6</xdr:row>
      <xdr:rowOff>200025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34575" y="47625"/>
          <a:ext cx="18859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2">
    <tabColor indexed="30"/>
  </sheetPr>
  <dimension ref="A1:IV38"/>
  <sheetViews>
    <sheetView showGridLines="0" tabSelected="1" view="pageBreakPreview" zoomScale="70" zoomScaleNormal="70" zoomScaleSheetLayoutView="70" zoomScalePageLayoutView="0" workbookViewId="0" topLeftCell="A16">
      <selection activeCell="D29" sqref="D29"/>
    </sheetView>
  </sheetViews>
  <sheetFormatPr defaultColWidth="9.140625" defaultRowHeight="12.75"/>
  <cols>
    <col min="1" max="1" width="11.00390625" style="1" customWidth="1"/>
    <col min="2" max="2" width="138.7109375" style="1" customWidth="1"/>
    <col min="3" max="3" width="20.421875" style="1" customWidth="1"/>
    <col min="4" max="4" width="27.7109375" style="2" customWidth="1"/>
    <col min="5" max="6" width="27.7109375" style="1" customWidth="1"/>
    <col min="7" max="16384" width="9.140625" style="1" customWidth="1"/>
  </cols>
  <sheetData>
    <row r="1" spans="1:8" ht="18" customHeight="1">
      <c r="A1" s="251" t="s">
        <v>157</v>
      </c>
      <c r="B1" s="251"/>
      <c r="C1" s="251"/>
      <c r="D1" s="251"/>
      <c r="E1" s="251"/>
      <c r="F1" s="223"/>
      <c r="G1" s="3"/>
      <c r="H1" s="3"/>
    </row>
    <row r="2" spans="1:6" ht="24" customHeight="1">
      <c r="A2" s="252" t="s">
        <v>1</v>
      </c>
      <c r="B2" s="252"/>
      <c r="C2" s="252"/>
      <c r="D2" s="252"/>
      <c r="E2" s="252"/>
      <c r="F2" s="223"/>
    </row>
    <row r="3" spans="1:6" ht="15.75" customHeight="1">
      <c r="A3" s="253"/>
      <c r="B3" s="253"/>
      <c r="C3" s="253"/>
      <c r="D3" s="253"/>
      <c r="E3" s="253"/>
      <c r="F3" s="224"/>
    </row>
    <row r="4" spans="1:6" ht="15.75" customHeight="1">
      <c r="A4" s="225"/>
      <c r="B4" s="225"/>
      <c r="C4" s="225"/>
      <c r="D4" s="226"/>
      <c r="E4" s="227"/>
      <c r="F4" s="225"/>
    </row>
    <row r="5" spans="1:6" ht="15.75" customHeight="1">
      <c r="A5" s="225"/>
      <c r="B5" s="225"/>
      <c r="C5" s="225"/>
      <c r="D5" s="226"/>
      <c r="E5" s="225"/>
      <c r="F5" s="225"/>
    </row>
    <row r="6" spans="1:6" ht="15.75" customHeight="1">
      <c r="A6" s="225"/>
      <c r="B6" s="225"/>
      <c r="C6" s="225"/>
      <c r="D6" s="226"/>
      <c r="E6" s="225"/>
      <c r="F6" s="225"/>
    </row>
    <row r="7" spans="1:6" ht="19.5" customHeight="1">
      <c r="A7" s="244" t="s">
        <v>150</v>
      </c>
      <c r="B7" s="244"/>
      <c r="C7" s="244"/>
      <c r="D7" s="244"/>
      <c r="E7" s="244"/>
      <c r="F7" s="7"/>
    </row>
    <row r="8" spans="1:6" ht="21.75" customHeight="1">
      <c r="A8" s="244" t="s">
        <v>158</v>
      </c>
      <c r="B8" s="244"/>
      <c r="C8" s="244"/>
      <c r="D8" s="244"/>
      <c r="E8" s="244"/>
      <c r="F8" s="7"/>
    </row>
    <row r="9" spans="1:256" ht="21.75" customHeight="1">
      <c r="A9" s="244" t="s">
        <v>164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4"/>
      <c r="BB9" s="244"/>
      <c r="BC9" s="244"/>
      <c r="BD9" s="244"/>
      <c r="BE9" s="244"/>
      <c r="BF9" s="244"/>
      <c r="BG9" s="244"/>
      <c r="BH9" s="244"/>
      <c r="BI9" s="244"/>
      <c r="BJ9" s="244"/>
      <c r="BK9" s="244"/>
      <c r="BL9" s="244"/>
      <c r="BM9" s="244"/>
      <c r="BN9" s="244"/>
      <c r="BO9" s="244"/>
      <c r="BP9" s="244"/>
      <c r="BQ9" s="244"/>
      <c r="BR9" s="244"/>
      <c r="BS9" s="244"/>
      <c r="BT9" s="244"/>
      <c r="BU9" s="244"/>
      <c r="BV9" s="244"/>
      <c r="BW9" s="244"/>
      <c r="BX9" s="244"/>
      <c r="BY9" s="244"/>
      <c r="BZ9" s="244"/>
      <c r="CA9" s="244"/>
      <c r="CB9" s="244"/>
      <c r="CC9" s="244"/>
      <c r="CD9" s="244"/>
      <c r="CE9" s="244"/>
      <c r="CF9" s="244"/>
      <c r="CG9" s="244"/>
      <c r="CH9" s="244"/>
      <c r="CI9" s="244"/>
      <c r="CJ9" s="244"/>
      <c r="CK9" s="244"/>
      <c r="CL9" s="244"/>
      <c r="CM9" s="244"/>
      <c r="CN9" s="244"/>
      <c r="CO9" s="244"/>
      <c r="CP9" s="244"/>
      <c r="CQ9" s="244"/>
      <c r="CR9" s="244"/>
      <c r="CS9" s="244"/>
      <c r="CT9" s="244"/>
      <c r="CU9" s="244"/>
      <c r="CV9" s="244"/>
      <c r="CW9" s="244"/>
      <c r="CX9" s="244"/>
      <c r="CY9" s="244"/>
      <c r="CZ9" s="244"/>
      <c r="DA9" s="244"/>
      <c r="DB9" s="244"/>
      <c r="DC9" s="244"/>
      <c r="DD9" s="244"/>
      <c r="DE9" s="244"/>
      <c r="DF9" s="244"/>
      <c r="DG9" s="244"/>
      <c r="DH9" s="244"/>
      <c r="DI9" s="244"/>
      <c r="DJ9" s="244"/>
      <c r="DK9" s="244"/>
      <c r="DL9" s="244"/>
      <c r="DM9" s="244"/>
      <c r="DN9" s="244"/>
      <c r="DO9" s="244"/>
      <c r="DP9" s="244"/>
      <c r="DQ9" s="244"/>
      <c r="DR9" s="244"/>
      <c r="DS9" s="244"/>
      <c r="DT9" s="244"/>
      <c r="DU9" s="244"/>
      <c r="DV9" s="244"/>
      <c r="DW9" s="244"/>
      <c r="DX9" s="244"/>
      <c r="DY9" s="244"/>
      <c r="DZ9" s="244"/>
      <c r="EA9" s="244"/>
      <c r="EB9" s="244"/>
      <c r="EC9" s="244"/>
      <c r="ED9" s="244"/>
      <c r="EE9" s="244"/>
      <c r="EF9" s="244"/>
      <c r="EG9" s="244"/>
      <c r="EH9" s="244"/>
      <c r="EI9" s="244"/>
      <c r="EJ9" s="244"/>
      <c r="EK9" s="244"/>
      <c r="EL9" s="244"/>
      <c r="EM9" s="244"/>
      <c r="EN9" s="244"/>
      <c r="EO9" s="244"/>
      <c r="EP9" s="244"/>
      <c r="EQ9" s="244"/>
      <c r="ER9" s="244"/>
      <c r="ES9" s="244"/>
      <c r="ET9" s="244"/>
      <c r="EU9" s="244"/>
      <c r="EV9" s="244"/>
      <c r="EW9" s="244"/>
      <c r="EX9" s="244"/>
      <c r="EY9" s="244"/>
      <c r="EZ9" s="244"/>
      <c r="FA9" s="244"/>
      <c r="FB9" s="244"/>
      <c r="FC9" s="244"/>
      <c r="FD9" s="244"/>
      <c r="FE9" s="244"/>
      <c r="FF9" s="244"/>
      <c r="FG9" s="244"/>
      <c r="FH9" s="244"/>
      <c r="FI9" s="244"/>
      <c r="FJ9" s="244"/>
      <c r="FK9" s="244"/>
      <c r="FL9" s="244"/>
      <c r="FM9" s="244"/>
      <c r="FN9" s="244"/>
      <c r="FO9" s="244"/>
      <c r="FP9" s="244"/>
      <c r="FQ9" s="244"/>
      <c r="FR9" s="244"/>
      <c r="FS9" s="244"/>
      <c r="FT9" s="244"/>
      <c r="FU9" s="244"/>
      <c r="FV9" s="244"/>
      <c r="FW9" s="244"/>
      <c r="FX9" s="244"/>
      <c r="FY9" s="244"/>
      <c r="FZ9" s="244"/>
      <c r="GA9" s="244"/>
      <c r="GB9" s="244"/>
      <c r="GC9" s="244"/>
      <c r="GD9" s="244"/>
      <c r="GE9" s="244"/>
      <c r="GF9" s="244"/>
      <c r="GG9" s="244"/>
      <c r="GH9" s="244"/>
      <c r="GI9" s="244"/>
      <c r="GJ9" s="244"/>
      <c r="GK9" s="244"/>
      <c r="GL9" s="244"/>
      <c r="GM9" s="244"/>
      <c r="GN9" s="244"/>
      <c r="GO9" s="244"/>
      <c r="GP9" s="244"/>
      <c r="GQ9" s="244"/>
      <c r="GR9" s="244"/>
      <c r="GS9" s="244"/>
      <c r="GT9" s="244"/>
      <c r="GU9" s="244"/>
      <c r="GV9" s="244"/>
      <c r="GW9" s="244"/>
      <c r="GX9" s="244"/>
      <c r="GY9" s="244"/>
      <c r="GZ9" s="244"/>
      <c r="HA9" s="244"/>
      <c r="HB9" s="244"/>
      <c r="HC9" s="244"/>
      <c r="HD9" s="244"/>
      <c r="HE9" s="244"/>
      <c r="HF9" s="244"/>
      <c r="HG9" s="244"/>
      <c r="HH9" s="244"/>
      <c r="HI9" s="244"/>
      <c r="HJ9" s="244"/>
      <c r="HK9" s="244"/>
      <c r="HL9" s="244"/>
      <c r="HM9" s="244"/>
      <c r="HN9" s="244"/>
      <c r="HO9" s="244"/>
      <c r="HP9" s="244"/>
      <c r="HQ9" s="244"/>
      <c r="HR9" s="244"/>
      <c r="HS9" s="244"/>
      <c r="HT9" s="244"/>
      <c r="HU9" s="244"/>
      <c r="HV9" s="244"/>
      <c r="HW9" s="244"/>
      <c r="HX9" s="244"/>
      <c r="HY9" s="244"/>
      <c r="HZ9" s="244"/>
      <c r="IA9" s="244"/>
      <c r="IB9" s="244"/>
      <c r="IC9" s="244"/>
      <c r="ID9" s="244"/>
      <c r="IE9" s="244"/>
      <c r="IF9" s="244"/>
      <c r="IG9" s="244"/>
      <c r="IH9" s="244"/>
      <c r="II9" s="244"/>
      <c r="IJ9" s="244"/>
      <c r="IK9" s="244"/>
      <c r="IL9" s="244"/>
      <c r="IM9" s="244"/>
      <c r="IN9" s="244"/>
      <c r="IO9" s="244"/>
      <c r="IP9" s="244"/>
      <c r="IQ9" s="244"/>
      <c r="IR9" s="244"/>
      <c r="IS9" s="244"/>
      <c r="IT9" s="244"/>
      <c r="IU9" s="244"/>
      <c r="IV9" s="235"/>
    </row>
    <row r="10" spans="1:6" ht="19.5" customHeight="1">
      <c r="A10" s="244" t="s">
        <v>163</v>
      </c>
      <c r="B10" s="244"/>
      <c r="C10" s="244"/>
      <c r="D10" s="244"/>
      <c r="E10" s="244"/>
      <c r="F10" s="7"/>
    </row>
    <row r="11" spans="1:6" ht="7.5" customHeight="1">
      <c r="A11" s="217"/>
      <c r="B11" s="218"/>
      <c r="C11" s="218"/>
      <c r="D11" s="219"/>
      <c r="E11" s="218"/>
      <c r="F11" s="7"/>
    </row>
    <row r="12" spans="1:6" ht="21.75" customHeight="1">
      <c r="A12" s="246" t="s">
        <v>2</v>
      </c>
      <c r="B12" s="246"/>
      <c r="C12" s="246"/>
      <c r="D12" s="250" t="s">
        <v>27</v>
      </c>
      <c r="E12" s="246" t="s">
        <v>4</v>
      </c>
      <c r="F12" s="8"/>
    </row>
    <row r="13" spans="1:6" ht="21.75" customHeight="1">
      <c r="A13" s="246"/>
      <c r="B13" s="246"/>
      <c r="C13" s="246"/>
      <c r="D13" s="250"/>
      <c r="E13" s="246"/>
      <c r="F13" s="8"/>
    </row>
    <row r="14" spans="1:6" ht="33.75" customHeight="1">
      <c r="A14" s="249" t="s">
        <v>186</v>
      </c>
      <c r="B14" s="9" t="s">
        <v>5</v>
      </c>
      <c r="C14" s="228" t="s">
        <v>143</v>
      </c>
      <c r="D14" s="10">
        <f>'Diárias e Passag.'!G1</f>
        <v>0</v>
      </c>
      <c r="E14" s="11" t="e">
        <f aca="true" t="shared" si="0" ref="E14:E21">IF(10,D14*1/D$26*(($E$33-$E$30)-$E$27),D14*1/D$26*($E$33-$E$27))</f>
        <v>#DIV/0!</v>
      </c>
      <c r="F14" s="8"/>
    </row>
    <row r="15" spans="1:6" ht="33.75" customHeight="1">
      <c r="A15" s="249"/>
      <c r="B15" s="9" t="s">
        <v>6</v>
      </c>
      <c r="C15" s="229" t="s">
        <v>159</v>
      </c>
      <c r="D15" s="10">
        <f>'Diárias e Passag.'!G2</f>
        <v>0</v>
      </c>
      <c r="E15" s="11" t="e">
        <f t="shared" si="0"/>
        <v>#DIV/0!</v>
      </c>
      <c r="F15" s="8"/>
    </row>
    <row r="16" spans="1:6" ht="33.75" customHeight="1">
      <c r="A16" s="249"/>
      <c r="B16" s="9" t="s">
        <v>165</v>
      </c>
      <c r="C16" s="228" t="s">
        <v>144</v>
      </c>
      <c r="D16" s="10">
        <f>'Mat. Cons.'!F1</f>
        <v>0</v>
      </c>
      <c r="E16" s="11" t="e">
        <f t="shared" si="0"/>
        <v>#DIV/0!</v>
      </c>
      <c r="F16" s="8"/>
    </row>
    <row r="17" spans="1:6" ht="33.75" customHeight="1">
      <c r="A17" s="249"/>
      <c r="B17" s="9" t="s">
        <v>166</v>
      </c>
      <c r="C17" s="228" t="s">
        <v>145</v>
      </c>
      <c r="D17" s="10">
        <f>'STP Física e Tributos'!F1</f>
        <v>0</v>
      </c>
      <c r="E17" s="11" t="e">
        <f t="shared" si="0"/>
        <v>#DIV/0!</v>
      </c>
      <c r="F17" s="8"/>
    </row>
    <row r="18" spans="1:6" ht="33.75" customHeight="1">
      <c r="A18" s="249"/>
      <c r="B18" s="12" t="s">
        <v>167</v>
      </c>
      <c r="C18" s="230" t="s">
        <v>179</v>
      </c>
      <c r="D18" s="10">
        <f>'STP Física e Tributos'!F2</f>
        <v>0</v>
      </c>
      <c r="E18" s="11" t="e">
        <f t="shared" si="0"/>
        <v>#DIV/0!</v>
      </c>
      <c r="F18" s="8"/>
    </row>
    <row r="19" spans="1:6" ht="33.75" customHeight="1">
      <c r="A19" s="249"/>
      <c r="B19" s="9" t="s">
        <v>168</v>
      </c>
      <c r="C19" s="228" t="s">
        <v>146</v>
      </c>
      <c r="D19" s="10">
        <f>'Bolsas e Auxílios'!I1</f>
        <v>0</v>
      </c>
      <c r="E19" s="11" t="e">
        <f t="shared" si="0"/>
        <v>#DIV/0!</v>
      </c>
      <c r="F19" s="8"/>
    </row>
    <row r="20" spans="1:6" ht="33.75" customHeight="1">
      <c r="A20" s="249"/>
      <c r="B20" s="9" t="s">
        <v>169</v>
      </c>
      <c r="C20" s="228" t="s">
        <v>146</v>
      </c>
      <c r="D20" s="10">
        <f>'Bolsas e Auxílios'!I2</f>
        <v>0</v>
      </c>
      <c r="E20" s="11" t="e">
        <f t="shared" si="0"/>
        <v>#DIV/0!</v>
      </c>
      <c r="F20" s="8"/>
    </row>
    <row r="21" spans="1:6" ht="33.75" customHeight="1">
      <c r="A21" s="249"/>
      <c r="B21" s="9" t="s">
        <v>170</v>
      </c>
      <c r="C21" s="228" t="s">
        <v>147</v>
      </c>
      <c r="D21" s="10">
        <f>'STP Jurídica'!E22</f>
        <v>0</v>
      </c>
      <c r="E21" s="11" t="e">
        <f t="shared" si="0"/>
        <v>#DIV/0!</v>
      </c>
      <c r="F21" s="8"/>
    </row>
    <row r="22" spans="1:6" ht="33.75" customHeight="1">
      <c r="A22" s="243" t="s">
        <v>8</v>
      </c>
      <c r="B22" s="243"/>
      <c r="C22" s="243"/>
      <c r="D22" s="240">
        <f>SUM(D14:D21)</f>
        <v>0</v>
      </c>
      <c r="E22" s="14"/>
      <c r="F22" s="239"/>
    </row>
    <row r="23" spans="1:6" ht="33.75" customHeight="1">
      <c r="A23" s="247" t="s">
        <v>187</v>
      </c>
      <c r="B23" s="9" t="s">
        <v>155</v>
      </c>
      <c r="C23" s="228" t="s">
        <v>148</v>
      </c>
      <c r="D23" s="10">
        <f>'Equipts.'!F1</f>
        <v>0</v>
      </c>
      <c r="E23" s="11" t="e">
        <f>IF(10,D23*1/D$26*(($E$33-$E$30)-$E$27),D23*1/D$26*($E$33-$E$27))</f>
        <v>#DIV/0!</v>
      </c>
      <c r="F23" s="8"/>
    </row>
    <row r="24" spans="1:6" ht="33.75" customHeight="1">
      <c r="A24" s="247"/>
      <c r="B24" s="9" t="s">
        <v>156</v>
      </c>
      <c r="C24" s="228" t="s">
        <v>149</v>
      </c>
      <c r="D24" s="10">
        <f>'Obras e Inst.'!R1</f>
        <v>0</v>
      </c>
      <c r="E24" s="11" t="e">
        <f>IF(10,D24*1/D$26*(($E$33-$E$30)-$E$27),D24*1/D$26*($E$33-$E$27))</f>
        <v>#DIV/0!</v>
      </c>
      <c r="F24" s="8"/>
    </row>
    <row r="25" spans="1:6" ht="38.25" customHeight="1">
      <c r="A25" s="247"/>
      <c r="B25" s="243" t="s">
        <v>190</v>
      </c>
      <c r="C25" s="243"/>
      <c r="D25" s="240">
        <f>SUM(D23:D24)</f>
        <v>0</v>
      </c>
      <c r="E25" s="14"/>
      <c r="F25" s="8"/>
    </row>
    <row r="26" spans="1:6" ht="33.75" customHeight="1">
      <c r="A26" s="243" t="s">
        <v>194</v>
      </c>
      <c r="B26" s="243"/>
      <c r="C26" s="243"/>
      <c r="D26" s="13">
        <f>D22+D25</f>
        <v>0</v>
      </c>
      <c r="E26" s="14"/>
      <c r="F26" s="8"/>
    </row>
    <row r="27" spans="1:6" ht="33.75" customHeight="1">
      <c r="A27" s="236" t="s">
        <v>192</v>
      </c>
      <c r="B27" s="12" t="s">
        <v>198</v>
      </c>
      <c r="C27" s="228" t="s">
        <v>178</v>
      </c>
      <c r="D27" s="10">
        <f>'STP Jurídica'!E30</f>
        <v>0</v>
      </c>
      <c r="E27" s="11">
        <f>'STP Jurídica'!C27</f>
        <v>0</v>
      </c>
      <c r="F27" s="8"/>
    </row>
    <row r="28" spans="1:6" ht="33.75" customHeight="1">
      <c r="A28" s="243" t="s">
        <v>199</v>
      </c>
      <c r="B28" s="243"/>
      <c r="C28" s="243"/>
      <c r="D28" s="13">
        <f>SUM(D27)</f>
        <v>0</v>
      </c>
      <c r="E28" s="14"/>
      <c r="F28" s="8"/>
    </row>
    <row r="29" spans="1:6" ht="33.75" customHeight="1">
      <c r="A29" s="243" t="s">
        <v>197</v>
      </c>
      <c r="B29" s="243"/>
      <c r="C29" s="243"/>
      <c r="D29" s="13">
        <f>SUM(D22,D28)</f>
        <v>0</v>
      </c>
      <c r="E29" s="14">
        <f>100%-E30</f>
        <v>0.9</v>
      </c>
      <c r="F29" s="242"/>
    </row>
    <row r="30" spans="1:6" ht="33.75" customHeight="1">
      <c r="A30" s="236" t="s">
        <v>191</v>
      </c>
      <c r="B30" s="231" t="s">
        <v>185</v>
      </c>
      <c r="C30" s="228" t="s">
        <v>160</v>
      </c>
      <c r="D30" s="221">
        <f>'Custos Imputados'!F1</f>
        <v>0</v>
      </c>
      <c r="E30" s="241">
        <f>'Custos Imputados'!D10</f>
        <v>0.1</v>
      </c>
      <c r="F30" s="242"/>
    </row>
    <row r="31" spans="1:6" ht="33.75" customHeight="1">
      <c r="A31" s="243" t="s">
        <v>195</v>
      </c>
      <c r="B31" s="243"/>
      <c r="C31" s="243"/>
      <c r="D31" s="13">
        <f>SUM(D30)</f>
        <v>0</v>
      </c>
      <c r="E31" s="14"/>
      <c r="F31" s="8"/>
    </row>
    <row r="32" spans="1:6" ht="21" customHeight="1">
      <c r="A32" s="15"/>
      <c r="B32" s="16"/>
      <c r="C32" s="16"/>
      <c r="D32" s="232"/>
      <c r="E32" s="17"/>
      <c r="F32" s="8"/>
    </row>
    <row r="33" spans="1:7" ht="28.5" customHeight="1">
      <c r="A33" s="248" t="s">
        <v>196</v>
      </c>
      <c r="B33" s="248"/>
      <c r="C33" s="248"/>
      <c r="D33" s="233">
        <f>SUM(D22,D25,D28,D31)</f>
        <v>0</v>
      </c>
      <c r="E33" s="18">
        <f>SUM(E30,E29)</f>
        <v>1</v>
      </c>
      <c r="F33" s="8"/>
      <c r="G33" s="19"/>
    </row>
    <row r="34" spans="1:6" ht="6.75" customHeight="1">
      <c r="A34" s="20"/>
      <c r="B34" s="21"/>
      <c r="C34" s="21"/>
      <c r="D34" s="22"/>
      <c r="E34" s="21"/>
      <c r="F34" s="21"/>
    </row>
    <row r="35" spans="1:6" ht="39" customHeight="1">
      <c r="A35" s="20"/>
      <c r="B35" s="21"/>
      <c r="C35" s="21"/>
      <c r="D35" s="22"/>
      <c r="E35" s="21"/>
      <c r="F35" s="21"/>
    </row>
    <row r="36" spans="1:6" ht="32.25" customHeight="1">
      <c r="A36" s="20"/>
      <c r="B36" s="21"/>
      <c r="C36" s="21"/>
      <c r="D36" s="22"/>
      <c r="E36" s="21"/>
      <c r="F36" s="21"/>
    </row>
    <row r="37" spans="1:6" ht="70.5" customHeight="1">
      <c r="A37" s="24"/>
      <c r="B37" s="24"/>
      <c r="C37" s="24"/>
      <c r="D37" s="23"/>
      <c r="E37" s="24"/>
      <c r="F37" s="24"/>
    </row>
    <row r="38" spans="1:16" ht="14.25" customHeight="1">
      <c r="A38" s="245"/>
      <c r="B38" s="245"/>
      <c r="C38" s="245"/>
      <c r="D38" s="245"/>
      <c r="E38" s="25"/>
      <c r="F38" s="26"/>
      <c r="G38" s="27"/>
      <c r="H38" s="28"/>
      <c r="I38" s="29"/>
      <c r="J38" s="29"/>
      <c r="K38" s="29"/>
      <c r="L38" s="29"/>
      <c r="M38" s="29"/>
      <c r="N38" s="29"/>
      <c r="O38" s="29"/>
      <c r="P38" s="29"/>
    </row>
  </sheetData>
  <sheetProtection formatCells="0" formatColumns="0" formatRows="0" insertColumns="0" insertRows="0" insertHyperlinks="0" deleteColumns="0" deleteRows="0" sort="0" autoFilter="0" pivotTables="0"/>
  <mergeCells count="70">
    <mergeCell ref="A1:E1"/>
    <mergeCell ref="A2:E2"/>
    <mergeCell ref="A3:E3"/>
    <mergeCell ref="A7:E7"/>
    <mergeCell ref="A8:E8"/>
    <mergeCell ref="A10:E10"/>
    <mergeCell ref="A9:E9"/>
    <mergeCell ref="A38:D38"/>
    <mergeCell ref="E12:E13"/>
    <mergeCell ref="A23:A25"/>
    <mergeCell ref="B25:C25"/>
    <mergeCell ref="A33:C33"/>
    <mergeCell ref="A14:A21"/>
    <mergeCell ref="A31:C31"/>
    <mergeCell ref="A12:C13"/>
    <mergeCell ref="D12:D13"/>
    <mergeCell ref="A29:C29"/>
    <mergeCell ref="F9:J9"/>
    <mergeCell ref="K9:O9"/>
    <mergeCell ref="P9:T9"/>
    <mergeCell ref="U9:Y9"/>
    <mergeCell ref="Z9:AD9"/>
    <mergeCell ref="AE9:AI9"/>
    <mergeCell ref="AJ9:AN9"/>
    <mergeCell ref="AO9:AS9"/>
    <mergeCell ref="AT9:AX9"/>
    <mergeCell ref="AY9:BC9"/>
    <mergeCell ref="BD9:BH9"/>
    <mergeCell ref="BI9:BM9"/>
    <mergeCell ref="BN9:BR9"/>
    <mergeCell ref="BS9:BW9"/>
    <mergeCell ref="BX9:CB9"/>
    <mergeCell ref="CC9:CG9"/>
    <mergeCell ref="CH9:CL9"/>
    <mergeCell ref="CM9:CQ9"/>
    <mergeCell ref="CR9:CV9"/>
    <mergeCell ref="CW9:DA9"/>
    <mergeCell ref="DB9:DF9"/>
    <mergeCell ref="DG9:DK9"/>
    <mergeCell ref="DL9:DP9"/>
    <mergeCell ref="DQ9:DU9"/>
    <mergeCell ref="DV9:DZ9"/>
    <mergeCell ref="EA9:EE9"/>
    <mergeCell ref="EF9:EJ9"/>
    <mergeCell ref="EK9:EO9"/>
    <mergeCell ref="EP9:ET9"/>
    <mergeCell ref="EU9:EY9"/>
    <mergeCell ref="EZ9:FD9"/>
    <mergeCell ref="FE9:FI9"/>
    <mergeCell ref="FJ9:FN9"/>
    <mergeCell ref="FO9:FS9"/>
    <mergeCell ref="FT9:FX9"/>
    <mergeCell ref="FY9:GC9"/>
    <mergeCell ref="IG9:IK9"/>
    <mergeCell ref="GD9:GH9"/>
    <mergeCell ref="GI9:GM9"/>
    <mergeCell ref="GN9:GR9"/>
    <mergeCell ref="GS9:GW9"/>
    <mergeCell ref="GX9:HB9"/>
    <mergeCell ref="HC9:HG9"/>
    <mergeCell ref="A28:C28"/>
    <mergeCell ref="A26:C26"/>
    <mergeCell ref="IL9:IP9"/>
    <mergeCell ref="IQ9:IU9"/>
    <mergeCell ref="A22:C22"/>
    <mergeCell ref="HH9:HL9"/>
    <mergeCell ref="HM9:HQ9"/>
    <mergeCell ref="HR9:HV9"/>
    <mergeCell ref="HW9:IA9"/>
    <mergeCell ref="IB9:IF9"/>
  </mergeCells>
  <printOptions horizontalCentered="1"/>
  <pageMargins left="0.19652777777777777" right="0.19652777777777777" top="0.39375" bottom="0.27569444444444446" header="0.5118055555555555" footer="0.5118055555555555"/>
  <pageSetup horizontalDpi="600" verticalDpi="600" orientation="landscape" paperSize="9" scale="5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ilha14">
    <tabColor indexed="30"/>
  </sheetPr>
  <dimension ref="A1:V154"/>
  <sheetViews>
    <sheetView view="pageBreakPreview" zoomScale="60" zoomScaleNormal="70" zoomScalePageLayoutView="0" workbookViewId="0" topLeftCell="A1">
      <pane xSplit="2" ySplit="8" topLeftCell="C156" activePane="bottomRight" state="frozen"/>
      <selection pane="topLeft" activeCell="A1" sqref="A1"/>
      <selection pane="topRight" activeCell="C1" sqref="C1"/>
      <selection pane="bottomLeft" activeCell="A20" sqref="A20"/>
      <selection pane="bottomRight" activeCell="B144" sqref="B144"/>
    </sheetView>
  </sheetViews>
  <sheetFormatPr defaultColWidth="11.57421875" defaultRowHeight="12.75" customHeight="1"/>
  <cols>
    <col min="1" max="1" width="13.8515625" style="198" customWidth="1"/>
    <col min="2" max="2" width="22.00390625" style="198" customWidth="1"/>
    <col min="3" max="6" width="17.140625" style="198" customWidth="1"/>
    <col min="7" max="7" width="17.140625" style="150" customWidth="1"/>
    <col min="8" max="17" width="17.140625" style="198" customWidth="1"/>
    <col min="18" max="19" width="10.28125" style="198" customWidth="1"/>
    <col min="20" max="20" width="12.8515625" style="150" customWidth="1"/>
    <col min="21" max="21" width="10.28125" style="150" customWidth="1"/>
    <col min="22" max="16384" width="11.57421875" style="198" customWidth="1"/>
  </cols>
  <sheetData>
    <row r="1" spans="1:17" ht="24" customHeight="1">
      <c r="A1" s="319" t="s">
        <v>157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</row>
    <row r="2" spans="1:17" ht="24" customHeight="1">
      <c r="A2" s="319" t="s">
        <v>103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</row>
    <row r="3" spans="1:17" ht="24" customHeight="1">
      <c r="A3" s="319"/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</row>
    <row r="4" spans="1:16" ht="12.75" customHeight="1">
      <c r="A4" s="316"/>
      <c r="B4" s="316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199"/>
    </row>
    <row r="5" spans="1:21" ht="12.75" customHeight="1">
      <c r="A5" s="316"/>
      <c r="B5" s="316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199"/>
      <c r="T5" s="198"/>
      <c r="U5" s="198"/>
    </row>
    <row r="6" spans="1:21" ht="12.75" customHeight="1">
      <c r="A6" s="316"/>
      <c r="B6" s="316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199"/>
      <c r="T6" s="198"/>
      <c r="U6" s="198"/>
    </row>
    <row r="7" spans="1:21" ht="24.75" customHeight="1">
      <c r="A7" s="314" t="s">
        <v>104</v>
      </c>
      <c r="B7" s="314"/>
      <c r="C7" s="250" t="s">
        <v>105</v>
      </c>
      <c r="D7" s="318" t="s">
        <v>106</v>
      </c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4" t="s">
        <v>23</v>
      </c>
      <c r="Q7" s="314" t="s">
        <v>107</v>
      </c>
      <c r="T7" s="198"/>
      <c r="U7" s="198"/>
    </row>
    <row r="8" spans="1:17" s="201" customFormat="1" ht="18" customHeight="1">
      <c r="A8" s="314"/>
      <c r="B8" s="314"/>
      <c r="C8" s="250"/>
      <c r="D8" s="200" t="s">
        <v>108</v>
      </c>
      <c r="E8" s="200" t="s">
        <v>109</v>
      </c>
      <c r="F8" s="200" t="s">
        <v>110</v>
      </c>
      <c r="G8" s="200" t="s">
        <v>111</v>
      </c>
      <c r="H8" s="200" t="s">
        <v>112</v>
      </c>
      <c r="I8" s="200" t="s">
        <v>113</v>
      </c>
      <c r="J8" s="200" t="s">
        <v>114</v>
      </c>
      <c r="K8" s="200" t="s">
        <v>115</v>
      </c>
      <c r="L8" s="200" t="s">
        <v>116</v>
      </c>
      <c r="M8" s="200" t="s">
        <v>117</v>
      </c>
      <c r="N8" s="200" t="s">
        <v>118</v>
      </c>
      <c r="O8" s="200" t="s">
        <v>119</v>
      </c>
      <c r="P8" s="314"/>
      <c r="Q8" s="314"/>
    </row>
    <row r="9" spans="1:21" ht="64.5" customHeight="1">
      <c r="A9" s="202" t="s">
        <v>120</v>
      </c>
      <c r="B9" s="203" t="s">
        <v>121</v>
      </c>
      <c r="C9" s="108">
        <f>'Quadro Resumo'!D14</f>
        <v>0</v>
      </c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5">
        <f aca="true" t="shared" si="0" ref="P9:P17">SUM(D9:O9)</f>
        <v>0</v>
      </c>
      <c r="Q9" s="206">
        <f aca="true" t="shared" si="1" ref="Q9:Q17">C9-P9</f>
        <v>0</v>
      </c>
      <c r="T9" s="198"/>
      <c r="U9" s="198"/>
    </row>
    <row r="10" spans="1:21" ht="64.5" customHeight="1">
      <c r="A10" s="202" t="s">
        <v>122</v>
      </c>
      <c r="B10" s="203" t="s">
        <v>123</v>
      </c>
      <c r="C10" s="108">
        <f>'Quadro Resumo'!D15</f>
        <v>0</v>
      </c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5">
        <f t="shared" si="0"/>
        <v>0</v>
      </c>
      <c r="Q10" s="206">
        <f t="shared" si="1"/>
        <v>0</v>
      </c>
      <c r="T10" s="198"/>
      <c r="U10" s="198"/>
    </row>
    <row r="11" spans="1:21" ht="64.5" customHeight="1">
      <c r="A11" s="202" t="s">
        <v>124</v>
      </c>
      <c r="B11" s="203" t="s">
        <v>151</v>
      </c>
      <c r="C11" s="108">
        <f>'Quadro Resumo'!D16</f>
        <v>0</v>
      </c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5">
        <f t="shared" si="0"/>
        <v>0</v>
      </c>
      <c r="Q11" s="206">
        <f t="shared" si="1"/>
        <v>0</v>
      </c>
      <c r="T11" s="198"/>
      <c r="U11" s="198"/>
    </row>
    <row r="12" spans="1:21" ht="64.5" customHeight="1">
      <c r="A12" s="202" t="s">
        <v>125</v>
      </c>
      <c r="B12" s="203" t="s">
        <v>126</v>
      </c>
      <c r="C12" s="108">
        <f>'Quadro Resumo'!D17</f>
        <v>0</v>
      </c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5">
        <f t="shared" si="0"/>
        <v>0</v>
      </c>
      <c r="Q12" s="206">
        <f t="shared" si="1"/>
        <v>0</v>
      </c>
      <c r="T12" s="198"/>
      <c r="U12" s="198"/>
    </row>
    <row r="13" spans="1:21" ht="64.5" customHeight="1">
      <c r="A13" s="207" t="s">
        <v>7</v>
      </c>
      <c r="B13" s="203" t="s">
        <v>127</v>
      </c>
      <c r="C13" s="108">
        <f>'Quadro Resumo'!D18</f>
        <v>0</v>
      </c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5">
        <f t="shared" si="0"/>
        <v>0</v>
      </c>
      <c r="Q13" s="206">
        <f t="shared" si="1"/>
        <v>0</v>
      </c>
      <c r="T13" s="198"/>
      <c r="U13" s="198"/>
    </row>
    <row r="14" spans="1:21" ht="64.5" customHeight="1">
      <c r="A14" s="317" t="s">
        <v>128</v>
      </c>
      <c r="B14" s="203" t="s">
        <v>42</v>
      </c>
      <c r="C14" s="108">
        <f>'Quadro Resumo'!D19</f>
        <v>0</v>
      </c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5">
        <f t="shared" si="0"/>
        <v>0</v>
      </c>
      <c r="Q14" s="206">
        <f t="shared" si="1"/>
        <v>0</v>
      </c>
      <c r="T14" s="198"/>
      <c r="U14" s="198"/>
    </row>
    <row r="15" spans="1:21" ht="64.5" customHeight="1">
      <c r="A15" s="317"/>
      <c r="B15" s="203" t="s">
        <v>129</v>
      </c>
      <c r="C15" s="108">
        <f>'Quadro Resumo'!D20</f>
        <v>0</v>
      </c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5">
        <f t="shared" si="0"/>
        <v>0</v>
      </c>
      <c r="Q15" s="206">
        <f t="shared" si="1"/>
        <v>0</v>
      </c>
      <c r="T15" s="198"/>
      <c r="U15" s="198"/>
    </row>
    <row r="16" spans="1:21" ht="64.5" customHeight="1">
      <c r="A16" s="234" t="s">
        <v>130</v>
      </c>
      <c r="B16" s="203" t="s">
        <v>131</v>
      </c>
      <c r="C16" s="108">
        <f>'Quadro Resumo'!D21</f>
        <v>0</v>
      </c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5">
        <f t="shared" si="0"/>
        <v>0</v>
      </c>
      <c r="Q16" s="206">
        <f t="shared" si="1"/>
        <v>0</v>
      </c>
      <c r="T16" s="198"/>
      <c r="U16" s="198"/>
    </row>
    <row r="17" spans="1:21" ht="64.5" customHeight="1">
      <c r="A17" s="202" t="s">
        <v>132</v>
      </c>
      <c r="B17" s="203" t="s">
        <v>152</v>
      </c>
      <c r="C17" s="108">
        <f>'Quadro Resumo'!D23</f>
        <v>0</v>
      </c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5">
        <f t="shared" si="0"/>
        <v>0</v>
      </c>
      <c r="Q17" s="206">
        <f t="shared" si="1"/>
        <v>0</v>
      </c>
      <c r="T17" s="198"/>
      <c r="U17" s="198"/>
    </row>
    <row r="18" spans="1:21" ht="64.5" customHeight="1">
      <c r="A18" s="202" t="s">
        <v>133</v>
      </c>
      <c r="B18" s="203" t="s">
        <v>134</v>
      </c>
      <c r="C18" s="108">
        <f>'Quadro Resumo'!D24</f>
        <v>0</v>
      </c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5">
        <f>SUM(D18:O18)</f>
        <v>0</v>
      </c>
      <c r="Q18" s="206">
        <f>C18-P18</f>
        <v>0</v>
      </c>
      <c r="T18" s="198"/>
      <c r="U18" s="198"/>
    </row>
    <row r="19" spans="1:21" ht="64.5" customHeight="1">
      <c r="A19" s="202" t="s">
        <v>178</v>
      </c>
      <c r="B19" s="203" t="s">
        <v>203</v>
      </c>
      <c r="C19" s="108">
        <f>'Quadro Resumo'!D27</f>
        <v>0</v>
      </c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5">
        <f>SUM(D19:O19)</f>
        <v>0</v>
      </c>
      <c r="Q19" s="206">
        <f>C19-P19</f>
        <v>0</v>
      </c>
      <c r="T19" s="198"/>
      <c r="U19" s="198"/>
    </row>
    <row r="20" ht="15.75" customHeight="1"/>
    <row r="21" spans="2:17" ht="15.75" customHeight="1">
      <c r="B21" s="208"/>
      <c r="C21" s="209"/>
      <c r="D21" s="209"/>
      <c r="E21" s="209"/>
      <c r="F21" s="209"/>
      <c r="G21" s="172"/>
      <c r="H21" s="209"/>
      <c r="I21" s="209"/>
      <c r="J21" s="209"/>
      <c r="K21" s="209"/>
      <c r="L21" s="209"/>
      <c r="M21" s="209"/>
      <c r="N21" s="209"/>
      <c r="O21" s="209"/>
      <c r="P21" s="209"/>
      <c r="Q21" s="209"/>
    </row>
    <row r="22" spans="1:21" ht="64.5" customHeight="1">
      <c r="A22" s="202" t="s">
        <v>162</v>
      </c>
      <c r="B22" s="203" t="s">
        <v>193</v>
      </c>
      <c r="C22" s="108">
        <f>'Quadro Resumo'!D30</f>
        <v>0</v>
      </c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5">
        <f>SUM(D22:O22)</f>
        <v>0</v>
      </c>
      <c r="Q22" s="206">
        <f>C22-P22</f>
        <v>0</v>
      </c>
      <c r="T22" s="198"/>
      <c r="U22" s="198"/>
    </row>
    <row r="24" spans="2:17" ht="15.75" customHeight="1">
      <c r="B24" s="208"/>
      <c r="C24" s="209"/>
      <c r="D24" s="209"/>
      <c r="E24" s="209"/>
      <c r="F24" s="209"/>
      <c r="G24" s="172"/>
      <c r="H24" s="209"/>
      <c r="I24" s="209"/>
      <c r="J24" s="209"/>
      <c r="K24" s="209"/>
      <c r="L24" s="209"/>
      <c r="M24" s="209"/>
      <c r="N24" s="209"/>
      <c r="O24" s="209"/>
      <c r="P24" s="209"/>
      <c r="Q24" s="209"/>
    </row>
    <row r="25" spans="1:21" ht="26.25" customHeight="1">
      <c r="A25" s="322" t="s">
        <v>135</v>
      </c>
      <c r="B25" s="322"/>
      <c r="C25" s="108">
        <f aca="true" t="shared" si="2" ref="C25:Q25">SUM(C9:C22)</f>
        <v>0</v>
      </c>
      <c r="D25" s="108">
        <f t="shared" si="2"/>
        <v>0</v>
      </c>
      <c r="E25" s="108">
        <f t="shared" si="2"/>
        <v>0</v>
      </c>
      <c r="F25" s="108">
        <f t="shared" si="2"/>
        <v>0</v>
      </c>
      <c r="G25" s="108">
        <f t="shared" si="2"/>
        <v>0</v>
      </c>
      <c r="H25" s="108">
        <f t="shared" si="2"/>
        <v>0</v>
      </c>
      <c r="I25" s="108">
        <f t="shared" si="2"/>
        <v>0</v>
      </c>
      <c r="J25" s="108">
        <f t="shared" si="2"/>
        <v>0</v>
      </c>
      <c r="K25" s="108">
        <f t="shared" si="2"/>
        <v>0</v>
      </c>
      <c r="L25" s="108">
        <f t="shared" si="2"/>
        <v>0</v>
      </c>
      <c r="M25" s="108">
        <f t="shared" si="2"/>
        <v>0</v>
      </c>
      <c r="N25" s="108">
        <f t="shared" si="2"/>
        <v>0</v>
      </c>
      <c r="O25" s="108">
        <f t="shared" si="2"/>
        <v>0</v>
      </c>
      <c r="P25" s="108">
        <f t="shared" si="2"/>
        <v>0</v>
      </c>
      <c r="Q25" s="108">
        <f t="shared" si="2"/>
        <v>0</v>
      </c>
      <c r="T25" s="198"/>
      <c r="U25" s="198"/>
    </row>
    <row r="26" spans="1:17" ht="28.5" customHeight="1">
      <c r="A26" s="320" t="s">
        <v>136</v>
      </c>
      <c r="B26" s="320"/>
      <c r="C26" s="320"/>
      <c r="D26" s="320"/>
      <c r="E26" s="320"/>
      <c r="F26" s="320"/>
      <c r="G26" s="320"/>
      <c r="H26" s="320"/>
      <c r="I26" s="320"/>
      <c r="J26" s="320"/>
      <c r="K26" s="320"/>
      <c r="L26" s="320"/>
      <c r="M26" s="320"/>
      <c r="N26" s="320"/>
      <c r="O26" s="320"/>
      <c r="P26" s="320"/>
      <c r="Q26" s="320"/>
    </row>
    <row r="27" ht="18" customHeight="1">
      <c r="A27" s="210" t="s">
        <v>137</v>
      </c>
    </row>
    <row r="28" ht="44.25" customHeight="1"/>
    <row r="29" spans="1:22" s="2" customFormat="1" ht="14.25" customHeight="1">
      <c r="A29" s="321"/>
      <c r="B29" s="321"/>
      <c r="C29" s="321"/>
      <c r="D29" s="321"/>
      <c r="E29" s="211"/>
      <c r="F29" s="212"/>
      <c r="G29" s="213"/>
      <c r="H29" s="213"/>
      <c r="I29" s="212"/>
      <c r="J29" s="214"/>
      <c r="K29" s="214"/>
      <c r="L29" s="214"/>
      <c r="M29" s="214"/>
      <c r="N29" s="214"/>
      <c r="O29" s="214"/>
      <c r="P29" s="214"/>
      <c r="Q29" s="214"/>
      <c r="R29" s="198"/>
      <c r="S29" s="198"/>
      <c r="T29" s="198"/>
      <c r="U29" s="198"/>
      <c r="V29" s="198"/>
    </row>
    <row r="30" spans="1:22" s="2" customFormat="1" ht="21" customHeight="1">
      <c r="A30" s="215"/>
      <c r="B30" s="215"/>
      <c r="C30" s="215"/>
      <c r="D30" s="215"/>
      <c r="E30" s="215"/>
      <c r="F30" s="215"/>
      <c r="G30" s="216"/>
      <c r="H30" s="216"/>
      <c r="I30" s="215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1:22" s="2" customFormat="1" ht="14.25" customHeight="1">
      <c r="A31" s="321"/>
      <c r="B31" s="321"/>
      <c r="C31" s="321"/>
      <c r="D31" s="321"/>
      <c r="E31" s="211"/>
      <c r="F31" s="212"/>
      <c r="G31" s="213"/>
      <c r="H31" s="213"/>
      <c r="I31" s="212"/>
      <c r="J31" s="214"/>
      <c r="K31" s="214"/>
      <c r="L31" s="214"/>
      <c r="M31" s="214"/>
      <c r="N31" s="214"/>
      <c r="O31" s="214"/>
      <c r="P31" s="214"/>
      <c r="Q31" s="214"/>
      <c r="R31" s="198"/>
      <c r="S31" s="198"/>
      <c r="T31" s="198"/>
      <c r="U31" s="198"/>
      <c r="V31" s="198"/>
    </row>
    <row r="34" spans="1:17" ht="24" customHeight="1">
      <c r="A34" s="319" t="s">
        <v>0</v>
      </c>
      <c r="B34" s="319"/>
      <c r="C34" s="319"/>
      <c r="D34" s="319"/>
      <c r="E34" s="319"/>
      <c r="F34" s="319"/>
      <c r="G34" s="319"/>
      <c r="H34" s="319"/>
      <c r="I34" s="319"/>
      <c r="J34" s="319"/>
      <c r="K34" s="319"/>
      <c r="L34" s="319"/>
      <c r="M34" s="319"/>
      <c r="N34" s="319"/>
      <c r="O34" s="319"/>
      <c r="P34" s="319"/>
      <c r="Q34" s="319"/>
    </row>
    <row r="35" spans="1:17" ht="24" customHeight="1">
      <c r="A35" s="319" t="s">
        <v>103</v>
      </c>
      <c r="B35" s="319"/>
      <c r="C35" s="319"/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</row>
    <row r="36" spans="1:17" ht="24" customHeight="1">
      <c r="A36" s="319"/>
      <c r="B36" s="319"/>
      <c r="C36" s="319"/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</row>
    <row r="37" spans="1:16" ht="12.75" customHeight="1">
      <c r="A37" s="316"/>
      <c r="B37" s="316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199"/>
    </row>
    <row r="38" spans="1:21" ht="12.75" customHeight="1">
      <c r="A38" s="316"/>
      <c r="B38" s="316"/>
      <c r="C38" s="315"/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199"/>
      <c r="T38" s="198"/>
      <c r="U38" s="198"/>
    </row>
    <row r="39" spans="1:21" ht="12.75" customHeight="1">
      <c r="A39" s="316"/>
      <c r="B39" s="316"/>
      <c r="C39" s="315"/>
      <c r="D39" s="315"/>
      <c r="E39" s="315"/>
      <c r="F39" s="315"/>
      <c r="G39" s="315"/>
      <c r="H39" s="315"/>
      <c r="I39" s="315"/>
      <c r="J39" s="315"/>
      <c r="K39" s="315"/>
      <c r="L39" s="315"/>
      <c r="M39" s="315"/>
      <c r="N39" s="315"/>
      <c r="O39" s="315"/>
      <c r="P39" s="199"/>
      <c r="T39" s="198"/>
      <c r="U39" s="198"/>
    </row>
    <row r="40" spans="1:21" ht="24.75" customHeight="1">
      <c r="A40" s="314" t="s">
        <v>104</v>
      </c>
      <c r="B40" s="314"/>
      <c r="C40" s="250" t="s">
        <v>138</v>
      </c>
      <c r="D40" s="318" t="s">
        <v>139</v>
      </c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4" t="s">
        <v>23</v>
      </c>
      <c r="Q40" s="314" t="s">
        <v>107</v>
      </c>
      <c r="T40" s="198"/>
      <c r="U40" s="198"/>
    </row>
    <row r="41" spans="1:17" s="201" customFormat="1" ht="18" customHeight="1">
      <c r="A41" s="314"/>
      <c r="B41" s="314"/>
      <c r="C41" s="250"/>
      <c r="D41" s="200" t="s">
        <v>108</v>
      </c>
      <c r="E41" s="200" t="s">
        <v>109</v>
      </c>
      <c r="F41" s="200" t="s">
        <v>110</v>
      </c>
      <c r="G41" s="200" t="s">
        <v>111</v>
      </c>
      <c r="H41" s="200" t="s">
        <v>112</v>
      </c>
      <c r="I41" s="200" t="s">
        <v>113</v>
      </c>
      <c r="J41" s="200" t="s">
        <v>114</v>
      </c>
      <c r="K41" s="200" t="s">
        <v>115</v>
      </c>
      <c r="L41" s="200" t="s">
        <v>116</v>
      </c>
      <c r="M41" s="200" t="s">
        <v>117</v>
      </c>
      <c r="N41" s="200" t="s">
        <v>118</v>
      </c>
      <c r="O41" s="200" t="s">
        <v>119</v>
      </c>
      <c r="P41" s="314"/>
      <c r="Q41" s="314"/>
    </row>
    <row r="42" spans="1:21" ht="64.5" customHeight="1">
      <c r="A42" s="202" t="s">
        <v>120</v>
      </c>
      <c r="B42" s="203" t="s">
        <v>121</v>
      </c>
      <c r="C42" s="108">
        <f>Q9</f>
        <v>0</v>
      </c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5">
        <f aca="true" t="shared" si="3" ref="P42:P50">SUM(D42:O42)</f>
        <v>0</v>
      </c>
      <c r="Q42" s="206">
        <f aca="true" t="shared" si="4" ref="Q42:Q50">C42-P42</f>
        <v>0</v>
      </c>
      <c r="T42" s="198"/>
      <c r="U42" s="198"/>
    </row>
    <row r="43" spans="1:21" ht="64.5" customHeight="1">
      <c r="A43" s="202" t="s">
        <v>122</v>
      </c>
      <c r="B43" s="203" t="s">
        <v>123</v>
      </c>
      <c r="C43" s="108">
        <f aca="true" t="shared" si="5" ref="C43:C52">Q10</f>
        <v>0</v>
      </c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5">
        <f t="shared" si="3"/>
        <v>0</v>
      </c>
      <c r="Q43" s="206">
        <f t="shared" si="4"/>
        <v>0</v>
      </c>
      <c r="T43" s="198"/>
      <c r="U43" s="198"/>
    </row>
    <row r="44" spans="1:21" ht="64.5" customHeight="1">
      <c r="A44" s="202" t="s">
        <v>124</v>
      </c>
      <c r="B44" s="203" t="s">
        <v>151</v>
      </c>
      <c r="C44" s="108">
        <f t="shared" si="5"/>
        <v>0</v>
      </c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5">
        <f t="shared" si="3"/>
        <v>0</v>
      </c>
      <c r="Q44" s="206">
        <f t="shared" si="4"/>
        <v>0</v>
      </c>
      <c r="T44" s="198"/>
      <c r="U44" s="198"/>
    </row>
    <row r="45" spans="1:21" ht="64.5" customHeight="1">
      <c r="A45" s="202" t="s">
        <v>125</v>
      </c>
      <c r="B45" s="203" t="s">
        <v>126</v>
      </c>
      <c r="C45" s="108">
        <f t="shared" si="5"/>
        <v>0</v>
      </c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5">
        <f t="shared" si="3"/>
        <v>0</v>
      </c>
      <c r="Q45" s="206">
        <f t="shared" si="4"/>
        <v>0</v>
      </c>
      <c r="T45" s="198"/>
      <c r="U45" s="198"/>
    </row>
    <row r="46" spans="1:21" ht="64.5" customHeight="1">
      <c r="A46" s="207" t="s">
        <v>7</v>
      </c>
      <c r="B46" s="203" t="s">
        <v>127</v>
      </c>
      <c r="C46" s="108">
        <f t="shared" si="5"/>
        <v>0</v>
      </c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5">
        <f t="shared" si="3"/>
        <v>0</v>
      </c>
      <c r="Q46" s="206">
        <f t="shared" si="4"/>
        <v>0</v>
      </c>
      <c r="T46" s="198"/>
      <c r="U46" s="198"/>
    </row>
    <row r="47" spans="1:21" ht="64.5" customHeight="1">
      <c r="A47" s="317" t="s">
        <v>128</v>
      </c>
      <c r="B47" s="203" t="s">
        <v>42</v>
      </c>
      <c r="C47" s="108">
        <f t="shared" si="5"/>
        <v>0</v>
      </c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5">
        <f t="shared" si="3"/>
        <v>0</v>
      </c>
      <c r="Q47" s="206">
        <f t="shared" si="4"/>
        <v>0</v>
      </c>
      <c r="T47" s="198"/>
      <c r="U47" s="198"/>
    </row>
    <row r="48" spans="1:21" ht="64.5" customHeight="1">
      <c r="A48" s="317"/>
      <c r="B48" s="203" t="s">
        <v>129</v>
      </c>
      <c r="C48" s="108">
        <f t="shared" si="5"/>
        <v>0</v>
      </c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5">
        <f t="shared" si="3"/>
        <v>0</v>
      </c>
      <c r="Q48" s="206">
        <f t="shared" si="4"/>
        <v>0</v>
      </c>
      <c r="T48" s="198"/>
      <c r="U48" s="198"/>
    </row>
    <row r="49" spans="1:21" ht="64.5" customHeight="1">
      <c r="A49" s="234" t="s">
        <v>130</v>
      </c>
      <c r="B49" s="203" t="s">
        <v>131</v>
      </c>
      <c r="C49" s="108">
        <f t="shared" si="5"/>
        <v>0</v>
      </c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5">
        <f t="shared" si="3"/>
        <v>0</v>
      </c>
      <c r="Q49" s="206">
        <f t="shared" si="4"/>
        <v>0</v>
      </c>
      <c r="T49" s="198"/>
      <c r="U49" s="198"/>
    </row>
    <row r="50" spans="1:21" ht="64.5" customHeight="1">
      <c r="A50" s="202" t="s">
        <v>132</v>
      </c>
      <c r="B50" s="203" t="s">
        <v>152</v>
      </c>
      <c r="C50" s="108">
        <f t="shared" si="5"/>
        <v>0</v>
      </c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5">
        <f t="shared" si="3"/>
        <v>0</v>
      </c>
      <c r="Q50" s="206">
        <f t="shared" si="4"/>
        <v>0</v>
      </c>
      <c r="T50" s="198"/>
      <c r="U50" s="198"/>
    </row>
    <row r="51" spans="1:21" ht="64.5" customHeight="1">
      <c r="A51" s="202" t="s">
        <v>133</v>
      </c>
      <c r="B51" s="203" t="s">
        <v>134</v>
      </c>
      <c r="C51" s="108">
        <f t="shared" si="5"/>
        <v>0</v>
      </c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5">
        <f>SUM(D51:O51)</f>
        <v>0</v>
      </c>
      <c r="Q51" s="206">
        <f>C51-P51</f>
        <v>0</v>
      </c>
      <c r="T51" s="198"/>
      <c r="U51" s="198"/>
    </row>
    <row r="52" spans="1:21" ht="64.5" customHeight="1">
      <c r="A52" s="202" t="s">
        <v>178</v>
      </c>
      <c r="B52" s="203" t="s">
        <v>203</v>
      </c>
      <c r="C52" s="108">
        <f t="shared" si="5"/>
        <v>0</v>
      </c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5">
        <f>SUM(D52:O52)</f>
        <v>0</v>
      </c>
      <c r="Q52" s="206">
        <f>C52-P52</f>
        <v>0</v>
      </c>
      <c r="T52" s="198"/>
      <c r="U52" s="198"/>
    </row>
    <row r="53" spans="20:21" ht="15.75" customHeight="1">
      <c r="T53" s="198"/>
      <c r="U53" s="198"/>
    </row>
    <row r="54" spans="2:17" ht="15.75" customHeight="1">
      <c r="B54" s="208"/>
      <c r="C54" s="209"/>
      <c r="D54" s="209"/>
      <c r="E54" s="209"/>
      <c r="F54" s="209"/>
      <c r="G54" s="172"/>
      <c r="H54" s="209"/>
      <c r="I54" s="209"/>
      <c r="J54" s="209"/>
      <c r="K54" s="209"/>
      <c r="L54" s="209"/>
      <c r="M54" s="209"/>
      <c r="N54" s="209"/>
      <c r="O54" s="209"/>
      <c r="P54" s="209"/>
      <c r="Q54" s="209"/>
    </row>
    <row r="55" spans="1:21" ht="64.5" customHeight="1">
      <c r="A55" s="202" t="s">
        <v>162</v>
      </c>
      <c r="B55" s="203" t="s">
        <v>193</v>
      </c>
      <c r="C55" s="108">
        <f>Q22</f>
        <v>0</v>
      </c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5">
        <f>SUM(D55:O55)</f>
        <v>0</v>
      </c>
      <c r="Q55" s="206">
        <f>C55-P55</f>
        <v>0</v>
      </c>
      <c r="T55" s="198"/>
      <c r="U55" s="198"/>
    </row>
    <row r="56" ht="28.5" customHeight="1"/>
    <row r="57" spans="2:17" ht="18" customHeight="1">
      <c r="B57" s="208"/>
      <c r="C57" s="209"/>
      <c r="D57" s="209"/>
      <c r="E57" s="209"/>
      <c r="F57" s="209"/>
      <c r="G57" s="172"/>
      <c r="H57" s="209"/>
      <c r="I57" s="209"/>
      <c r="J57" s="209"/>
      <c r="K57" s="209"/>
      <c r="L57" s="209"/>
      <c r="M57" s="209"/>
      <c r="N57" s="209"/>
      <c r="O57" s="209"/>
      <c r="P57" s="209"/>
      <c r="Q57" s="209"/>
    </row>
    <row r="58" spans="1:17" ht="45" customHeight="1">
      <c r="A58" s="322" t="s">
        <v>135</v>
      </c>
      <c r="B58" s="322"/>
      <c r="C58" s="108">
        <f aca="true" t="shared" si="6" ref="C58:Q58">SUM(C42:C55)</f>
        <v>0</v>
      </c>
      <c r="D58" s="108">
        <f t="shared" si="6"/>
        <v>0</v>
      </c>
      <c r="E58" s="108">
        <f t="shared" si="6"/>
        <v>0</v>
      </c>
      <c r="F58" s="108">
        <f t="shared" si="6"/>
        <v>0</v>
      </c>
      <c r="G58" s="108">
        <f t="shared" si="6"/>
        <v>0</v>
      </c>
      <c r="H58" s="108">
        <f t="shared" si="6"/>
        <v>0</v>
      </c>
      <c r="I58" s="108">
        <f t="shared" si="6"/>
        <v>0</v>
      </c>
      <c r="J58" s="108">
        <f t="shared" si="6"/>
        <v>0</v>
      </c>
      <c r="K58" s="108">
        <f t="shared" si="6"/>
        <v>0</v>
      </c>
      <c r="L58" s="108">
        <f t="shared" si="6"/>
        <v>0</v>
      </c>
      <c r="M58" s="108">
        <f t="shared" si="6"/>
        <v>0</v>
      </c>
      <c r="N58" s="108">
        <f t="shared" si="6"/>
        <v>0</v>
      </c>
      <c r="O58" s="108">
        <f t="shared" si="6"/>
        <v>0</v>
      </c>
      <c r="P58" s="108">
        <f t="shared" si="6"/>
        <v>0</v>
      </c>
      <c r="Q58" s="108">
        <f t="shared" si="6"/>
        <v>0</v>
      </c>
    </row>
    <row r="59" spans="1:22" s="2" customFormat="1" ht="14.25" customHeight="1">
      <c r="A59" s="320" t="s">
        <v>136</v>
      </c>
      <c r="B59" s="320"/>
      <c r="C59" s="320"/>
      <c r="D59" s="320"/>
      <c r="E59" s="320"/>
      <c r="F59" s="320"/>
      <c r="G59" s="320"/>
      <c r="H59" s="320"/>
      <c r="I59" s="320"/>
      <c r="J59" s="320"/>
      <c r="K59" s="320"/>
      <c r="L59" s="320"/>
      <c r="M59" s="320"/>
      <c r="N59" s="320"/>
      <c r="O59" s="320"/>
      <c r="P59" s="320"/>
      <c r="Q59" s="320"/>
      <c r="R59" s="198"/>
      <c r="S59" s="198"/>
      <c r="T59" s="198"/>
      <c r="U59" s="198"/>
      <c r="V59" s="198"/>
    </row>
    <row r="60" spans="1:22" s="2" customFormat="1" ht="21" customHeight="1">
      <c r="A60" s="210" t="s">
        <v>137</v>
      </c>
      <c r="B60" s="198"/>
      <c r="C60" s="198"/>
      <c r="D60" s="198"/>
      <c r="E60" s="198"/>
      <c r="F60" s="198"/>
      <c r="G60" s="150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</row>
    <row r="61" spans="1:22" s="2" customFormat="1" ht="14.25" customHeight="1">
      <c r="A61" s="198"/>
      <c r="B61" s="198"/>
      <c r="C61" s="198"/>
      <c r="D61" s="198"/>
      <c r="E61" s="198"/>
      <c r="F61" s="198"/>
      <c r="G61" s="150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</row>
    <row r="62" spans="1:17" ht="12.75" customHeight="1">
      <c r="A62" s="321"/>
      <c r="B62" s="321"/>
      <c r="C62" s="321"/>
      <c r="D62" s="321"/>
      <c r="E62" s="211"/>
      <c r="F62" s="212"/>
      <c r="G62" s="213"/>
      <c r="H62" s="213"/>
      <c r="I62" s="212"/>
      <c r="J62" s="214"/>
      <c r="K62" s="214"/>
      <c r="L62" s="214"/>
      <c r="M62" s="214"/>
      <c r="N62" s="214"/>
      <c r="O62" s="214"/>
      <c r="P62" s="214"/>
      <c r="Q62" s="214"/>
    </row>
    <row r="64" spans="1:17" ht="24" customHeight="1">
      <c r="A64" s="319" t="s">
        <v>0</v>
      </c>
      <c r="B64" s="319"/>
      <c r="C64" s="319"/>
      <c r="D64" s="319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</row>
    <row r="65" spans="1:17" ht="24" customHeight="1">
      <c r="A65" s="319" t="s">
        <v>103</v>
      </c>
      <c r="B65" s="319"/>
      <c r="C65" s="319"/>
      <c r="D65" s="319"/>
      <c r="E65" s="319"/>
      <c r="F65" s="319"/>
      <c r="G65" s="319"/>
      <c r="H65" s="319"/>
      <c r="I65" s="319"/>
      <c r="J65" s="319"/>
      <c r="K65" s="319"/>
      <c r="L65" s="319"/>
      <c r="M65" s="319"/>
      <c r="N65" s="319"/>
      <c r="O65" s="319"/>
      <c r="P65" s="319"/>
      <c r="Q65" s="319"/>
    </row>
    <row r="66" spans="1:17" ht="24" customHeight="1">
      <c r="A66" s="319"/>
      <c r="B66" s="319"/>
      <c r="C66" s="319"/>
      <c r="D66" s="319"/>
      <c r="E66" s="319"/>
      <c r="F66" s="319"/>
      <c r="G66" s="319"/>
      <c r="H66" s="319"/>
      <c r="I66" s="319"/>
      <c r="J66" s="319"/>
      <c r="K66" s="319"/>
      <c r="L66" s="319"/>
      <c r="M66" s="319"/>
      <c r="N66" s="319"/>
      <c r="O66" s="319"/>
      <c r="P66" s="319"/>
      <c r="Q66" s="319"/>
    </row>
    <row r="67" spans="1:16" ht="12.75" customHeight="1">
      <c r="A67" s="316"/>
      <c r="B67" s="316"/>
      <c r="C67" s="315"/>
      <c r="D67" s="315"/>
      <c r="E67" s="315"/>
      <c r="F67" s="315"/>
      <c r="G67" s="315"/>
      <c r="H67" s="315"/>
      <c r="I67" s="315"/>
      <c r="J67" s="315"/>
      <c r="K67" s="315"/>
      <c r="L67" s="315"/>
      <c r="M67" s="315"/>
      <c r="N67" s="315"/>
      <c r="O67" s="315"/>
      <c r="P67" s="199"/>
    </row>
    <row r="68" spans="1:21" ht="12.75" customHeight="1">
      <c r="A68" s="316"/>
      <c r="B68" s="316"/>
      <c r="C68" s="315"/>
      <c r="D68" s="315"/>
      <c r="E68" s="315"/>
      <c r="F68" s="315"/>
      <c r="G68" s="315"/>
      <c r="H68" s="315"/>
      <c r="I68" s="315"/>
      <c r="J68" s="315"/>
      <c r="K68" s="315"/>
      <c r="L68" s="315"/>
      <c r="M68" s="315"/>
      <c r="N68" s="315"/>
      <c r="O68" s="315"/>
      <c r="P68" s="199"/>
      <c r="T68" s="198"/>
      <c r="U68" s="198"/>
    </row>
    <row r="69" spans="1:21" ht="12.75" customHeight="1">
      <c r="A69" s="316"/>
      <c r="B69" s="316"/>
      <c r="C69" s="315"/>
      <c r="D69" s="315"/>
      <c r="E69" s="315"/>
      <c r="F69" s="315"/>
      <c r="G69" s="315"/>
      <c r="H69" s="315"/>
      <c r="I69" s="315"/>
      <c r="J69" s="315"/>
      <c r="K69" s="315"/>
      <c r="L69" s="315"/>
      <c r="M69" s="315"/>
      <c r="N69" s="315"/>
      <c r="O69" s="315"/>
      <c r="P69" s="199"/>
      <c r="T69" s="198"/>
      <c r="U69" s="198"/>
    </row>
    <row r="70" spans="1:21" ht="24.75" customHeight="1">
      <c r="A70" s="314" t="s">
        <v>104</v>
      </c>
      <c r="B70" s="314"/>
      <c r="C70" s="250" t="s">
        <v>140</v>
      </c>
      <c r="D70" s="318" t="s">
        <v>141</v>
      </c>
      <c r="E70" s="314"/>
      <c r="F70" s="314"/>
      <c r="G70" s="314"/>
      <c r="H70" s="314"/>
      <c r="I70" s="314"/>
      <c r="J70" s="314"/>
      <c r="K70" s="314"/>
      <c r="L70" s="314"/>
      <c r="M70" s="314"/>
      <c r="N70" s="314"/>
      <c r="O70" s="314"/>
      <c r="P70" s="314" t="s">
        <v>23</v>
      </c>
      <c r="Q70" s="314" t="s">
        <v>107</v>
      </c>
      <c r="T70" s="198"/>
      <c r="U70" s="198"/>
    </row>
    <row r="71" spans="1:17" s="201" customFormat="1" ht="18" customHeight="1">
      <c r="A71" s="314"/>
      <c r="B71" s="314"/>
      <c r="C71" s="250"/>
      <c r="D71" s="200" t="s">
        <v>108</v>
      </c>
      <c r="E71" s="200" t="s">
        <v>109</v>
      </c>
      <c r="F71" s="200" t="s">
        <v>110</v>
      </c>
      <c r="G71" s="200" t="s">
        <v>111</v>
      </c>
      <c r="H71" s="200" t="s">
        <v>112</v>
      </c>
      <c r="I71" s="200" t="s">
        <v>113</v>
      </c>
      <c r="J71" s="200" t="s">
        <v>114</v>
      </c>
      <c r="K71" s="200" t="s">
        <v>115</v>
      </c>
      <c r="L71" s="200" t="s">
        <v>116</v>
      </c>
      <c r="M71" s="200" t="s">
        <v>117</v>
      </c>
      <c r="N71" s="200" t="s">
        <v>118</v>
      </c>
      <c r="O71" s="200" t="s">
        <v>119</v>
      </c>
      <c r="P71" s="314"/>
      <c r="Q71" s="314"/>
    </row>
    <row r="72" spans="1:21" ht="64.5" customHeight="1">
      <c r="A72" s="202" t="s">
        <v>120</v>
      </c>
      <c r="B72" s="203" t="s">
        <v>121</v>
      </c>
      <c r="C72" s="108">
        <f>Q42</f>
        <v>0</v>
      </c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5">
        <f aca="true" t="shared" si="7" ref="P72:P80">SUM(D72:O72)</f>
        <v>0</v>
      </c>
      <c r="Q72" s="206">
        <f aca="true" t="shared" si="8" ref="Q72:Q80">C72-P72</f>
        <v>0</v>
      </c>
      <c r="T72" s="198"/>
      <c r="U72" s="198"/>
    </row>
    <row r="73" spans="1:21" ht="64.5" customHeight="1">
      <c r="A73" s="202" t="s">
        <v>122</v>
      </c>
      <c r="B73" s="203" t="s">
        <v>123</v>
      </c>
      <c r="C73" s="108">
        <f aca="true" t="shared" si="9" ref="C73:C82">Q43</f>
        <v>0</v>
      </c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5">
        <f t="shared" si="7"/>
        <v>0</v>
      </c>
      <c r="Q73" s="206">
        <f t="shared" si="8"/>
        <v>0</v>
      </c>
      <c r="T73" s="198"/>
      <c r="U73" s="198"/>
    </row>
    <row r="74" spans="1:21" ht="64.5" customHeight="1">
      <c r="A74" s="202" t="s">
        <v>124</v>
      </c>
      <c r="B74" s="203" t="s">
        <v>151</v>
      </c>
      <c r="C74" s="108">
        <f t="shared" si="9"/>
        <v>0</v>
      </c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5">
        <f t="shared" si="7"/>
        <v>0</v>
      </c>
      <c r="Q74" s="206">
        <f t="shared" si="8"/>
        <v>0</v>
      </c>
      <c r="T74" s="198"/>
      <c r="U74" s="198"/>
    </row>
    <row r="75" spans="1:21" ht="64.5" customHeight="1">
      <c r="A75" s="202" t="s">
        <v>125</v>
      </c>
      <c r="B75" s="203" t="s">
        <v>126</v>
      </c>
      <c r="C75" s="108">
        <f t="shared" si="9"/>
        <v>0</v>
      </c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5">
        <f t="shared" si="7"/>
        <v>0</v>
      </c>
      <c r="Q75" s="206">
        <f t="shared" si="8"/>
        <v>0</v>
      </c>
      <c r="T75" s="198"/>
      <c r="U75" s="198"/>
    </row>
    <row r="76" spans="1:21" ht="64.5" customHeight="1">
      <c r="A76" s="207" t="s">
        <v>7</v>
      </c>
      <c r="B76" s="203" t="s">
        <v>127</v>
      </c>
      <c r="C76" s="108">
        <f t="shared" si="9"/>
        <v>0</v>
      </c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5">
        <f t="shared" si="7"/>
        <v>0</v>
      </c>
      <c r="Q76" s="206">
        <f t="shared" si="8"/>
        <v>0</v>
      </c>
      <c r="T76" s="198"/>
      <c r="U76" s="198"/>
    </row>
    <row r="77" spans="1:21" ht="64.5" customHeight="1">
      <c r="A77" s="317" t="s">
        <v>128</v>
      </c>
      <c r="B77" s="203" t="s">
        <v>42</v>
      </c>
      <c r="C77" s="108">
        <f t="shared" si="9"/>
        <v>0</v>
      </c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5">
        <f t="shared" si="7"/>
        <v>0</v>
      </c>
      <c r="Q77" s="206">
        <f t="shared" si="8"/>
        <v>0</v>
      </c>
      <c r="T77" s="198"/>
      <c r="U77" s="198"/>
    </row>
    <row r="78" spans="1:21" ht="64.5" customHeight="1">
      <c r="A78" s="317"/>
      <c r="B78" s="203" t="s">
        <v>129</v>
      </c>
      <c r="C78" s="108">
        <f t="shared" si="9"/>
        <v>0</v>
      </c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5">
        <f t="shared" si="7"/>
        <v>0</v>
      </c>
      <c r="Q78" s="206">
        <f t="shared" si="8"/>
        <v>0</v>
      </c>
      <c r="T78" s="198"/>
      <c r="U78" s="198"/>
    </row>
    <row r="79" spans="1:21" ht="64.5" customHeight="1">
      <c r="A79" s="234" t="s">
        <v>130</v>
      </c>
      <c r="B79" s="203" t="s">
        <v>131</v>
      </c>
      <c r="C79" s="108">
        <f t="shared" si="9"/>
        <v>0</v>
      </c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5">
        <f t="shared" si="7"/>
        <v>0</v>
      </c>
      <c r="Q79" s="206">
        <f t="shared" si="8"/>
        <v>0</v>
      </c>
      <c r="T79" s="198"/>
      <c r="U79" s="198"/>
    </row>
    <row r="80" spans="1:21" ht="64.5" customHeight="1">
      <c r="A80" s="202" t="s">
        <v>132</v>
      </c>
      <c r="B80" s="203" t="s">
        <v>152</v>
      </c>
      <c r="C80" s="108">
        <f t="shared" si="9"/>
        <v>0</v>
      </c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5">
        <f t="shared" si="7"/>
        <v>0</v>
      </c>
      <c r="Q80" s="206">
        <f t="shared" si="8"/>
        <v>0</v>
      </c>
      <c r="T80" s="198"/>
      <c r="U80" s="198"/>
    </row>
    <row r="81" spans="1:21" ht="64.5" customHeight="1">
      <c r="A81" s="202" t="s">
        <v>133</v>
      </c>
      <c r="B81" s="203" t="s">
        <v>134</v>
      </c>
      <c r="C81" s="108">
        <f t="shared" si="9"/>
        <v>0</v>
      </c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5">
        <f>SUM(D81:O81)</f>
        <v>0</v>
      </c>
      <c r="Q81" s="206">
        <f>C81-P81</f>
        <v>0</v>
      </c>
      <c r="T81" s="198"/>
      <c r="U81" s="198"/>
    </row>
    <row r="82" spans="1:21" ht="64.5" customHeight="1">
      <c r="A82" s="202" t="s">
        <v>178</v>
      </c>
      <c r="B82" s="203" t="s">
        <v>203</v>
      </c>
      <c r="C82" s="108">
        <f t="shared" si="9"/>
        <v>0</v>
      </c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N82" s="204"/>
      <c r="O82" s="204"/>
      <c r="P82" s="205">
        <f>SUM(D82:O82)</f>
        <v>0</v>
      </c>
      <c r="Q82" s="206">
        <f>C82-P82</f>
        <v>0</v>
      </c>
      <c r="T82" s="198"/>
      <c r="U82" s="198"/>
    </row>
    <row r="83" spans="20:21" ht="15.75" customHeight="1">
      <c r="T83" s="198"/>
      <c r="U83" s="198"/>
    </row>
    <row r="84" spans="2:17" ht="15.75" customHeight="1">
      <c r="B84" s="208"/>
      <c r="C84" s="209"/>
      <c r="D84" s="209"/>
      <c r="E84" s="209"/>
      <c r="F84" s="209"/>
      <c r="G84" s="172"/>
      <c r="H84" s="209"/>
      <c r="I84" s="209"/>
      <c r="J84" s="209"/>
      <c r="K84" s="209"/>
      <c r="L84" s="209"/>
      <c r="M84" s="209"/>
      <c r="N84" s="209"/>
      <c r="O84" s="209"/>
      <c r="P84" s="209"/>
      <c r="Q84" s="209"/>
    </row>
    <row r="85" spans="1:21" ht="64.5" customHeight="1">
      <c r="A85" s="202" t="s">
        <v>162</v>
      </c>
      <c r="B85" s="203" t="s">
        <v>193</v>
      </c>
      <c r="C85" s="108">
        <f>Q55</f>
        <v>0</v>
      </c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5">
        <f>SUM(D85:O85)</f>
        <v>0</v>
      </c>
      <c r="Q85" s="206">
        <f>C85-P85</f>
        <v>0</v>
      </c>
      <c r="T85" s="198"/>
      <c r="U85" s="198"/>
    </row>
    <row r="86" ht="28.5" customHeight="1"/>
    <row r="87" spans="2:17" ht="18" customHeight="1">
      <c r="B87" s="208"/>
      <c r="C87" s="209"/>
      <c r="D87" s="209"/>
      <c r="E87" s="209"/>
      <c r="F87" s="209"/>
      <c r="G87" s="172"/>
      <c r="H87" s="209"/>
      <c r="I87" s="209"/>
      <c r="J87" s="209"/>
      <c r="K87" s="209"/>
      <c r="L87" s="209"/>
      <c r="M87" s="209"/>
      <c r="N87" s="209"/>
      <c r="O87" s="209"/>
      <c r="P87" s="209"/>
      <c r="Q87" s="209"/>
    </row>
    <row r="88" spans="1:17" ht="45" customHeight="1">
      <c r="A88" s="322" t="s">
        <v>135</v>
      </c>
      <c r="B88" s="322"/>
      <c r="C88" s="108">
        <f aca="true" t="shared" si="10" ref="C88:Q88">SUM(C72:C85)</f>
        <v>0</v>
      </c>
      <c r="D88" s="108">
        <f t="shared" si="10"/>
        <v>0</v>
      </c>
      <c r="E88" s="108">
        <f t="shared" si="10"/>
        <v>0</v>
      </c>
      <c r="F88" s="108">
        <f t="shared" si="10"/>
        <v>0</v>
      </c>
      <c r="G88" s="108">
        <f t="shared" si="10"/>
        <v>0</v>
      </c>
      <c r="H88" s="108">
        <f t="shared" si="10"/>
        <v>0</v>
      </c>
      <c r="I88" s="108">
        <f t="shared" si="10"/>
        <v>0</v>
      </c>
      <c r="J88" s="108">
        <f t="shared" si="10"/>
        <v>0</v>
      </c>
      <c r="K88" s="108">
        <f t="shared" si="10"/>
        <v>0</v>
      </c>
      <c r="L88" s="108">
        <f t="shared" si="10"/>
        <v>0</v>
      </c>
      <c r="M88" s="108">
        <f t="shared" si="10"/>
        <v>0</v>
      </c>
      <c r="N88" s="108">
        <f t="shared" si="10"/>
        <v>0</v>
      </c>
      <c r="O88" s="108">
        <f t="shared" si="10"/>
        <v>0</v>
      </c>
      <c r="P88" s="108">
        <f t="shared" si="10"/>
        <v>0</v>
      </c>
      <c r="Q88" s="108">
        <f t="shared" si="10"/>
        <v>0</v>
      </c>
    </row>
    <row r="89" spans="1:22" s="2" customFormat="1" ht="14.25" customHeight="1">
      <c r="A89" s="320" t="s">
        <v>136</v>
      </c>
      <c r="B89" s="320"/>
      <c r="C89" s="320"/>
      <c r="D89" s="320"/>
      <c r="E89" s="320"/>
      <c r="F89" s="320"/>
      <c r="G89" s="320"/>
      <c r="H89" s="320"/>
      <c r="I89" s="320"/>
      <c r="J89" s="320"/>
      <c r="K89" s="320"/>
      <c r="L89" s="320"/>
      <c r="M89" s="320"/>
      <c r="N89" s="320"/>
      <c r="O89" s="320"/>
      <c r="P89" s="320"/>
      <c r="Q89" s="320"/>
      <c r="R89" s="198"/>
      <c r="S89" s="198"/>
      <c r="T89" s="198"/>
      <c r="U89" s="198"/>
      <c r="V89" s="198"/>
    </row>
    <row r="90" spans="1:22" s="2" customFormat="1" ht="21" customHeight="1">
      <c r="A90" s="210" t="s">
        <v>137</v>
      </c>
      <c r="B90" s="198"/>
      <c r="C90" s="198"/>
      <c r="D90" s="198"/>
      <c r="E90" s="198"/>
      <c r="F90" s="198"/>
      <c r="G90" s="150"/>
      <c r="H90" s="198"/>
      <c r="I90" s="198"/>
      <c r="J90" s="198"/>
      <c r="K90" s="198"/>
      <c r="L90" s="198"/>
      <c r="M90" s="198"/>
      <c r="N90" s="198"/>
      <c r="O90" s="198"/>
      <c r="P90" s="198"/>
      <c r="Q90" s="198"/>
      <c r="R90" s="198"/>
      <c r="S90" s="198"/>
      <c r="T90" s="198"/>
      <c r="U90" s="198"/>
      <c r="V90" s="198"/>
    </row>
    <row r="91" spans="1:22" s="2" customFormat="1" ht="14.25" customHeight="1">
      <c r="A91" s="198"/>
      <c r="B91" s="198"/>
      <c r="C91" s="198"/>
      <c r="D91" s="198"/>
      <c r="E91" s="198"/>
      <c r="F91" s="198"/>
      <c r="G91" s="150"/>
      <c r="H91" s="198"/>
      <c r="I91" s="198"/>
      <c r="J91" s="198"/>
      <c r="K91" s="198"/>
      <c r="L91" s="198"/>
      <c r="M91" s="198"/>
      <c r="N91" s="198"/>
      <c r="O91" s="198"/>
      <c r="P91" s="198"/>
      <c r="Q91" s="198"/>
      <c r="R91" s="198"/>
      <c r="S91" s="198"/>
      <c r="T91" s="198"/>
      <c r="U91" s="198"/>
      <c r="V91" s="198"/>
    </row>
    <row r="92" spans="1:17" ht="12.75" customHeight="1">
      <c r="A92" s="321"/>
      <c r="B92" s="321"/>
      <c r="C92" s="321"/>
      <c r="D92" s="321"/>
      <c r="E92" s="211"/>
      <c r="F92" s="212"/>
      <c r="G92" s="213"/>
      <c r="H92" s="213"/>
      <c r="I92" s="212"/>
      <c r="J92" s="214"/>
      <c r="K92" s="214"/>
      <c r="L92" s="214"/>
      <c r="M92" s="214"/>
      <c r="N92" s="214"/>
      <c r="O92" s="214"/>
      <c r="P92" s="214"/>
      <c r="Q92" s="214"/>
    </row>
    <row r="95" spans="1:17" ht="24" customHeight="1">
      <c r="A95" s="319" t="s">
        <v>0</v>
      </c>
      <c r="B95" s="319"/>
      <c r="C95" s="319"/>
      <c r="D95" s="319"/>
      <c r="E95" s="319"/>
      <c r="F95" s="319"/>
      <c r="G95" s="319"/>
      <c r="H95" s="319"/>
      <c r="I95" s="319"/>
      <c r="J95" s="319"/>
      <c r="K95" s="319"/>
      <c r="L95" s="319"/>
      <c r="M95" s="319"/>
      <c r="N95" s="319"/>
      <c r="O95" s="319"/>
      <c r="P95" s="319"/>
      <c r="Q95" s="319"/>
    </row>
    <row r="96" spans="1:17" ht="24" customHeight="1">
      <c r="A96" s="319" t="s">
        <v>103</v>
      </c>
      <c r="B96" s="319"/>
      <c r="C96" s="319"/>
      <c r="D96" s="319"/>
      <c r="E96" s="319"/>
      <c r="F96" s="319"/>
      <c r="G96" s="319"/>
      <c r="H96" s="319"/>
      <c r="I96" s="319"/>
      <c r="J96" s="319"/>
      <c r="K96" s="319"/>
      <c r="L96" s="319"/>
      <c r="M96" s="319"/>
      <c r="N96" s="319"/>
      <c r="O96" s="319"/>
      <c r="P96" s="319"/>
      <c r="Q96" s="319"/>
    </row>
    <row r="97" spans="1:17" ht="24" customHeight="1">
      <c r="A97" s="319"/>
      <c r="B97" s="319"/>
      <c r="C97" s="319"/>
      <c r="D97" s="319"/>
      <c r="E97" s="319"/>
      <c r="F97" s="319"/>
      <c r="G97" s="319"/>
      <c r="H97" s="319"/>
      <c r="I97" s="319"/>
      <c r="J97" s="319"/>
      <c r="K97" s="319"/>
      <c r="L97" s="319"/>
      <c r="M97" s="319"/>
      <c r="N97" s="319"/>
      <c r="O97" s="319"/>
      <c r="P97" s="319"/>
      <c r="Q97" s="319"/>
    </row>
    <row r="98" spans="1:16" ht="12.75" customHeight="1">
      <c r="A98" s="316"/>
      <c r="B98" s="316"/>
      <c r="C98" s="315"/>
      <c r="D98" s="315"/>
      <c r="E98" s="315"/>
      <c r="F98" s="315"/>
      <c r="G98" s="315"/>
      <c r="H98" s="315"/>
      <c r="I98" s="315"/>
      <c r="J98" s="315"/>
      <c r="K98" s="315"/>
      <c r="L98" s="315"/>
      <c r="M98" s="315"/>
      <c r="N98" s="315"/>
      <c r="O98" s="315"/>
      <c r="P98" s="199"/>
    </row>
    <row r="99" spans="1:21" ht="12.75" customHeight="1">
      <c r="A99" s="316"/>
      <c r="B99" s="316"/>
      <c r="C99" s="315"/>
      <c r="D99" s="315"/>
      <c r="E99" s="315"/>
      <c r="F99" s="315"/>
      <c r="G99" s="315"/>
      <c r="H99" s="315"/>
      <c r="I99" s="315"/>
      <c r="J99" s="315"/>
      <c r="K99" s="315"/>
      <c r="L99" s="315"/>
      <c r="M99" s="315"/>
      <c r="N99" s="315"/>
      <c r="O99" s="315"/>
      <c r="P99" s="199"/>
      <c r="T99" s="198"/>
      <c r="U99" s="198"/>
    </row>
    <row r="100" spans="1:21" ht="12.75" customHeight="1">
      <c r="A100" s="316"/>
      <c r="B100" s="316"/>
      <c r="C100" s="315"/>
      <c r="D100" s="315"/>
      <c r="E100" s="315"/>
      <c r="F100" s="315"/>
      <c r="G100" s="315"/>
      <c r="H100" s="315"/>
      <c r="I100" s="315"/>
      <c r="J100" s="315"/>
      <c r="K100" s="315"/>
      <c r="L100" s="315"/>
      <c r="M100" s="315"/>
      <c r="N100" s="315"/>
      <c r="O100" s="315"/>
      <c r="P100" s="199"/>
      <c r="T100" s="198"/>
      <c r="U100" s="198"/>
    </row>
    <row r="101" spans="1:21" ht="24.75" customHeight="1">
      <c r="A101" s="314" t="s">
        <v>104</v>
      </c>
      <c r="B101" s="314"/>
      <c r="C101" s="250" t="s">
        <v>183</v>
      </c>
      <c r="D101" s="318" t="s">
        <v>181</v>
      </c>
      <c r="E101" s="314"/>
      <c r="F101" s="314"/>
      <c r="G101" s="314"/>
      <c r="H101" s="314"/>
      <c r="I101" s="314"/>
      <c r="J101" s="314"/>
      <c r="K101" s="314"/>
      <c r="L101" s="314"/>
      <c r="M101" s="314"/>
      <c r="N101" s="314"/>
      <c r="O101" s="314"/>
      <c r="P101" s="314" t="s">
        <v>23</v>
      </c>
      <c r="Q101" s="314" t="s">
        <v>107</v>
      </c>
      <c r="T101" s="198"/>
      <c r="U101" s="198"/>
    </row>
    <row r="102" spans="1:17" s="201" customFormat="1" ht="18" customHeight="1">
      <c r="A102" s="314"/>
      <c r="B102" s="314"/>
      <c r="C102" s="250"/>
      <c r="D102" s="200" t="s">
        <v>108</v>
      </c>
      <c r="E102" s="200" t="s">
        <v>109</v>
      </c>
      <c r="F102" s="200" t="s">
        <v>110</v>
      </c>
      <c r="G102" s="200" t="s">
        <v>111</v>
      </c>
      <c r="H102" s="200" t="s">
        <v>112</v>
      </c>
      <c r="I102" s="200" t="s">
        <v>113</v>
      </c>
      <c r="J102" s="200" t="s">
        <v>114</v>
      </c>
      <c r="K102" s="200" t="s">
        <v>115</v>
      </c>
      <c r="L102" s="200" t="s">
        <v>116</v>
      </c>
      <c r="M102" s="200" t="s">
        <v>117</v>
      </c>
      <c r="N102" s="200" t="s">
        <v>118</v>
      </c>
      <c r="O102" s="200" t="s">
        <v>119</v>
      </c>
      <c r="P102" s="314"/>
      <c r="Q102" s="314"/>
    </row>
    <row r="103" spans="1:21" ht="64.5" customHeight="1">
      <c r="A103" s="202" t="s">
        <v>120</v>
      </c>
      <c r="B103" s="203" t="s">
        <v>121</v>
      </c>
      <c r="C103" s="108">
        <f>Q72</f>
        <v>0</v>
      </c>
      <c r="D103" s="204"/>
      <c r="E103" s="204"/>
      <c r="F103" s="204"/>
      <c r="G103" s="204"/>
      <c r="H103" s="204"/>
      <c r="I103" s="204"/>
      <c r="J103" s="204"/>
      <c r="K103" s="204"/>
      <c r="L103" s="204"/>
      <c r="M103" s="204"/>
      <c r="N103" s="204"/>
      <c r="O103" s="204"/>
      <c r="P103" s="205">
        <f aca="true" t="shared" si="11" ref="P103:P111">SUM(D103:O103)</f>
        <v>0</v>
      </c>
      <c r="Q103" s="206">
        <f aca="true" t="shared" si="12" ref="Q103:Q111">C103-P103</f>
        <v>0</v>
      </c>
      <c r="T103" s="198"/>
      <c r="U103" s="198"/>
    </row>
    <row r="104" spans="1:21" ht="64.5" customHeight="1">
      <c r="A104" s="202" t="s">
        <v>122</v>
      </c>
      <c r="B104" s="203" t="s">
        <v>123</v>
      </c>
      <c r="C104" s="108">
        <f aca="true" t="shared" si="13" ref="C104:C113">Q73</f>
        <v>0</v>
      </c>
      <c r="D104" s="204"/>
      <c r="E104" s="204"/>
      <c r="F104" s="204"/>
      <c r="G104" s="204"/>
      <c r="H104" s="204"/>
      <c r="I104" s="204"/>
      <c r="J104" s="204"/>
      <c r="K104" s="204"/>
      <c r="L104" s="204"/>
      <c r="M104" s="204"/>
      <c r="N104" s="204"/>
      <c r="O104" s="204"/>
      <c r="P104" s="205">
        <f t="shared" si="11"/>
        <v>0</v>
      </c>
      <c r="Q104" s="206">
        <f t="shared" si="12"/>
        <v>0</v>
      </c>
      <c r="T104" s="198"/>
      <c r="U104" s="198"/>
    </row>
    <row r="105" spans="1:21" ht="64.5" customHeight="1">
      <c r="A105" s="202" t="s">
        <v>124</v>
      </c>
      <c r="B105" s="203" t="s">
        <v>151</v>
      </c>
      <c r="C105" s="108">
        <f t="shared" si="13"/>
        <v>0</v>
      </c>
      <c r="D105" s="204"/>
      <c r="E105" s="204"/>
      <c r="F105" s="204"/>
      <c r="G105" s="204"/>
      <c r="H105" s="204"/>
      <c r="I105" s="204"/>
      <c r="J105" s="204"/>
      <c r="K105" s="204"/>
      <c r="L105" s="204"/>
      <c r="M105" s="204"/>
      <c r="N105" s="204"/>
      <c r="O105" s="204"/>
      <c r="P105" s="205">
        <f t="shared" si="11"/>
        <v>0</v>
      </c>
      <c r="Q105" s="206">
        <f t="shared" si="12"/>
        <v>0</v>
      </c>
      <c r="T105" s="198"/>
      <c r="U105" s="198"/>
    </row>
    <row r="106" spans="1:21" ht="64.5" customHeight="1">
      <c r="A106" s="202" t="s">
        <v>125</v>
      </c>
      <c r="B106" s="203" t="s">
        <v>126</v>
      </c>
      <c r="C106" s="108">
        <f t="shared" si="13"/>
        <v>0</v>
      </c>
      <c r="D106" s="204"/>
      <c r="E106" s="204"/>
      <c r="F106" s="204"/>
      <c r="G106" s="204"/>
      <c r="H106" s="204"/>
      <c r="I106" s="204"/>
      <c r="J106" s="204"/>
      <c r="K106" s="204"/>
      <c r="L106" s="204"/>
      <c r="M106" s="204"/>
      <c r="N106" s="204"/>
      <c r="O106" s="204"/>
      <c r="P106" s="205">
        <f t="shared" si="11"/>
        <v>0</v>
      </c>
      <c r="Q106" s="206">
        <f t="shared" si="12"/>
        <v>0</v>
      </c>
      <c r="T106" s="198"/>
      <c r="U106" s="198"/>
    </row>
    <row r="107" spans="1:21" ht="64.5" customHeight="1">
      <c r="A107" s="207" t="s">
        <v>7</v>
      </c>
      <c r="B107" s="203" t="s">
        <v>127</v>
      </c>
      <c r="C107" s="108">
        <f t="shared" si="13"/>
        <v>0</v>
      </c>
      <c r="D107" s="204"/>
      <c r="E107" s="204"/>
      <c r="F107" s="204"/>
      <c r="G107" s="204"/>
      <c r="H107" s="204"/>
      <c r="I107" s="204"/>
      <c r="J107" s="204"/>
      <c r="K107" s="204"/>
      <c r="L107" s="204"/>
      <c r="M107" s="204"/>
      <c r="N107" s="204"/>
      <c r="O107" s="204"/>
      <c r="P107" s="205">
        <f t="shared" si="11"/>
        <v>0</v>
      </c>
      <c r="Q107" s="206">
        <f t="shared" si="12"/>
        <v>0</v>
      </c>
      <c r="T107" s="198"/>
      <c r="U107" s="198"/>
    </row>
    <row r="108" spans="1:21" ht="64.5" customHeight="1">
      <c r="A108" s="317" t="s">
        <v>128</v>
      </c>
      <c r="B108" s="203" t="s">
        <v>42</v>
      </c>
      <c r="C108" s="108">
        <f t="shared" si="13"/>
        <v>0</v>
      </c>
      <c r="D108" s="204"/>
      <c r="E108" s="204"/>
      <c r="F108" s="204"/>
      <c r="G108" s="204"/>
      <c r="H108" s="204"/>
      <c r="I108" s="204"/>
      <c r="J108" s="204"/>
      <c r="K108" s="204"/>
      <c r="L108" s="204"/>
      <c r="M108" s="204"/>
      <c r="N108" s="204"/>
      <c r="O108" s="204"/>
      <c r="P108" s="205">
        <f t="shared" si="11"/>
        <v>0</v>
      </c>
      <c r="Q108" s="206">
        <f t="shared" si="12"/>
        <v>0</v>
      </c>
      <c r="T108" s="198"/>
      <c r="U108" s="198"/>
    </row>
    <row r="109" spans="1:21" ht="64.5" customHeight="1">
      <c r="A109" s="317"/>
      <c r="B109" s="203" t="s">
        <v>129</v>
      </c>
      <c r="C109" s="108">
        <f t="shared" si="13"/>
        <v>0</v>
      </c>
      <c r="D109" s="204"/>
      <c r="E109" s="204"/>
      <c r="F109" s="204"/>
      <c r="G109" s="204"/>
      <c r="H109" s="204"/>
      <c r="I109" s="204"/>
      <c r="J109" s="204"/>
      <c r="K109" s="204"/>
      <c r="L109" s="204"/>
      <c r="M109" s="204"/>
      <c r="N109" s="204"/>
      <c r="O109" s="204"/>
      <c r="P109" s="205">
        <f t="shared" si="11"/>
        <v>0</v>
      </c>
      <c r="Q109" s="206">
        <f t="shared" si="12"/>
        <v>0</v>
      </c>
      <c r="T109" s="198"/>
      <c r="U109" s="198"/>
    </row>
    <row r="110" spans="1:21" ht="64.5" customHeight="1">
      <c r="A110" s="234" t="s">
        <v>130</v>
      </c>
      <c r="B110" s="203" t="s">
        <v>131</v>
      </c>
      <c r="C110" s="108">
        <f t="shared" si="13"/>
        <v>0</v>
      </c>
      <c r="D110" s="204"/>
      <c r="E110" s="204"/>
      <c r="F110" s="204"/>
      <c r="G110" s="204"/>
      <c r="H110" s="204"/>
      <c r="I110" s="204"/>
      <c r="J110" s="204"/>
      <c r="K110" s="204"/>
      <c r="L110" s="204"/>
      <c r="M110" s="204"/>
      <c r="N110" s="204"/>
      <c r="O110" s="204"/>
      <c r="P110" s="205">
        <f t="shared" si="11"/>
        <v>0</v>
      </c>
      <c r="Q110" s="206">
        <f t="shared" si="12"/>
        <v>0</v>
      </c>
      <c r="T110" s="198"/>
      <c r="U110" s="198"/>
    </row>
    <row r="111" spans="1:21" ht="64.5" customHeight="1">
      <c r="A111" s="202" t="s">
        <v>132</v>
      </c>
      <c r="B111" s="203" t="s">
        <v>152</v>
      </c>
      <c r="C111" s="108">
        <f t="shared" si="13"/>
        <v>0</v>
      </c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5">
        <f t="shared" si="11"/>
        <v>0</v>
      </c>
      <c r="Q111" s="206">
        <f t="shared" si="12"/>
        <v>0</v>
      </c>
      <c r="T111" s="198"/>
      <c r="U111" s="198"/>
    </row>
    <row r="112" spans="1:21" ht="64.5" customHeight="1">
      <c r="A112" s="202" t="s">
        <v>133</v>
      </c>
      <c r="B112" s="203" t="s">
        <v>134</v>
      </c>
      <c r="C112" s="108">
        <f t="shared" si="13"/>
        <v>0</v>
      </c>
      <c r="D112" s="204"/>
      <c r="E112" s="204"/>
      <c r="F112" s="204"/>
      <c r="G112" s="204"/>
      <c r="H112" s="204"/>
      <c r="I112" s="204"/>
      <c r="J112" s="204"/>
      <c r="K112" s="204"/>
      <c r="L112" s="204"/>
      <c r="M112" s="204"/>
      <c r="N112" s="204"/>
      <c r="O112" s="204"/>
      <c r="P112" s="205">
        <f>SUM(D112:O112)</f>
        <v>0</v>
      </c>
      <c r="Q112" s="206">
        <f>C112-P112</f>
        <v>0</v>
      </c>
      <c r="T112" s="198"/>
      <c r="U112" s="198"/>
    </row>
    <row r="113" spans="1:21" ht="64.5" customHeight="1">
      <c r="A113" s="202" t="s">
        <v>178</v>
      </c>
      <c r="B113" s="203" t="s">
        <v>203</v>
      </c>
      <c r="C113" s="108">
        <f t="shared" si="13"/>
        <v>0</v>
      </c>
      <c r="D113" s="204"/>
      <c r="E113" s="204"/>
      <c r="F113" s="204"/>
      <c r="G113" s="204"/>
      <c r="H113" s="204"/>
      <c r="I113" s="204"/>
      <c r="J113" s="204"/>
      <c r="K113" s="204"/>
      <c r="L113" s="204"/>
      <c r="M113" s="204"/>
      <c r="N113" s="204"/>
      <c r="O113" s="204"/>
      <c r="P113" s="205">
        <f>SUM(D113:O113)</f>
        <v>0</v>
      </c>
      <c r="Q113" s="206">
        <f>C113-P113</f>
        <v>0</v>
      </c>
      <c r="T113" s="198"/>
      <c r="U113" s="198"/>
    </row>
    <row r="114" spans="20:21" ht="15.75" customHeight="1">
      <c r="T114" s="198"/>
      <c r="U114" s="198"/>
    </row>
    <row r="115" spans="2:17" ht="15.75" customHeight="1">
      <c r="B115" s="208"/>
      <c r="C115" s="209"/>
      <c r="D115" s="209"/>
      <c r="E115" s="209"/>
      <c r="F115" s="209"/>
      <c r="G115" s="172"/>
      <c r="H115" s="209"/>
      <c r="I115" s="209"/>
      <c r="J115" s="209"/>
      <c r="K115" s="209"/>
      <c r="L115" s="209"/>
      <c r="M115" s="209"/>
      <c r="N115" s="209"/>
      <c r="O115" s="209"/>
      <c r="P115" s="209"/>
      <c r="Q115" s="209"/>
    </row>
    <row r="116" spans="1:21" ht="64.5" customHeight="1">
      <c r="A116" s="202" t="s">
        <v>162</v>
      </c>
      <c r="B116" s="203" t="s">
        <v>193</v>
      </c>
      <c r="C116" s="108">
        <f>Q85</f>
        <v>0</v>
      </c>
      <c r="D116" s="204"/>
      <c r="E116" s="204"/>
      <c r="F116" s="204"/>
      <c r="G116" s="204"/>
      <c r="H116" s="204"/>
      <c r="I116" s="204"/>
      <c r="J116" s="204"/>
      <c r="K116" s="204"/>
      <c r="L116" s="204"/>
      <c r="M116" s="204"/>
      <c r="N116" s="204"/>
      <c r="O116" s="204"/>
      <c r="P116" s="205">
        <f>SUM(D116:O116)</f>
        <v>0</v>
      </c>
      <c r="Q116" s="206">
        <f>C116-P116</f>
        <v>0</v>
      </c>
      <c r="T116" s="198"/>
      <c r="U116" s="198"/>
    </row>
    <row r="117" ht="28.5" customHeight="1"/>
    <row r="118" spans="2:17" ht="18" customHeight="1">
      <c r="B118" s="208"/>
      <c r="C118" s="209"/>
      <c r="D118" s="209"/>
      <c r="E118" s="209"/>
      <c r="F118" s="209"/>
      <c r="G118" s="172"/>
      <c r="H118" s="209"/>
      <c r="I118" s="209"/>
      <c r="J118" s="209"/>
      <c r="K118" s="209"/>
      <c r="L118" s="209"/>
      <c r="M118" s="209"/>
      <c r="N118" s="209"/>
      <c r="O118" s="209"/>
      <c r="P118" s="209"/>
      <c r="Q118" s="209"/>
    </row>
    <row r="119" spans="1:17" ht="45" customHeight="1">
      <c r="A119" s="322" t="s">
        <v>135</v>
      </c>
      <c r="B119" s="322"/>
      <c r="C119" s="108">
        <f aca="true" t="shared" si="14" ref="C119:Q119">SUM(C103:C116)</f>
        <v>0</v>
      </c>
      <c r="D119" s="108">
        <f t="shared" si="14"/>
        <v>0</v>
      </c>
      <c r="E119" s="108">
        <f t="shared" si="14"/>
        <v>0</v>
      </c>
      <c r="F119" s="108">
        <f t="shared" si="14"/>
        <v>0</v>
      </c>
      <c r="G119" s="108">
        <f t="shared" si="14"/>
        <v>0</v>
      </c>
      <c r="H119" s="108">
        <f t="shared" si="14"/>
        <v>0</v>
      </c>
      <c r="I119" s="108">
        <f t="shared" si="14"/>
        <v>0</v>
      </c>
      <c r="J119" s="108">
        <f t="shared" si="14"/>
        <v>0</v>
      </c>
      <c r="K119" s="108">
        <f t="shared" si="14"/>
        <v>0</v>
      </c>
      <c r="L119" s="108">
        <f t="shared" si="14"/>
        <v>0</v>
      </c>
      <c r="M119" s="108">
        <f t="shared" si="14"/>
        <v>0</v>
      </c>
      <c r="N119" s="108">
        <f t="shared" si="14"/>
        <v>0</v>
      </c>
      <c r="O119" s="108">
        <f t="shared" si="14"/>
        <v>0</v>
      </c>
      <c r="P119" s="108">
        <f t="shared" si="14"/>
        <v>0</v>
      </c>
      <c r="Q119" s="108">
        <f t="shared" si="14"/>
        <v>0</v>
      </c>
    </row>
    <row r="120" spans="1:22" s="2" customFormat="1" ht="14.25" customHeight="1">
      <c r="A120" s="320" t="s">
        <v>136</v>
      </c>
      <c r="B120" s="320"/>
      <c r="C120" s="320"/>
      <c r="D120" s="320"/>
      <c r="E120" s="320"/>
      <c r="F120" s="320"/>
      <c r="G120" s="320"/>
      <c r="H120" s="320"/>
      <c r="I120" s="320"/>
      <c r="J120" s="320"/>
      <c r="K120" s="320"/>
      <c r="L120" s="320"/>
      <c r="M120" s="320"/>
      <c r="N120" s="320"/>
      <c r="O120" s="320"/>
      <c r="P120" s="320"/>
      <c r="Q120" s="320"/>
      <c r="R120" s="198"/>
      <c r="S120" s="198"/>
      <c r="T120" s="198"/>
      <c r="U120" s="198"/>
      <c r="V120" s="198"/>
    </row>
    <row r="121" ht="12.75" customHeight="1">
      <c r="A121" s="210" t="s">
        <v>137</v>
      </c>
    </row>
    <row r="123" spans="1:17" ht="12.75" customHeight="1">
      <c r="A123" s="321"/>
      <c r="B123" s="321"/>
      <c r="C123" s="321"/>
      <c r="D123" s="321"/>
      <c r="E123" s="211"/>
      <c r="F123" s="212"/>
      <c r="G123" s="213"/>
      <c r="H123" s="213"/>
      <c r="I123" s="212"/>
      <c r="J123" s="214"/>
      <c r="K123" s="214"/>
      <c r="L123" s="214"/>
      <c r="M123" s="214"/>
      <c r="N123" s="214"/>
      <c r="O123" s="214"/>
      <c r="P123" s="214"/>
      <c r="Q123" s="214"/>
    </row>
    <row r="126" spans="1:17" ht="24" customHeight="1">
      <c r="A126" s="319" t="s">
        <v>0</v>
      </c>
      <c r="B126" s="319"/>
      <c r="C126" s="319"/>
      <c r="D126" s="319"/>
      <c r="E126" s="319"/>
      <c r="F126" s="319"/>
      <c r="G126" s="319"/>
      <c r="H126" s="319"/>
      <c r="I126" s="319"/>
      <c r="J126" s="319"/>
      <c r="K126" s="319"/>
      <c r="L126" s="319"/>
      <c r="M126" s="319"/>
      <c r="N126" s="319"/>
      <c r="O126" s="319"/>
      <c r="P126" s="319"/>
      <c r="Q126" s="319"/>
    </row>
    <row r="127" spans="1:17" ht="24" customHeight="1">
      <c r="A127" s="319" t="s">
        <v>103</v>
      </c>
      <c r="B127" s="319"/>
      <c r="C127" s="319"/>
      <c r="D127" s="319"/>
      <c r="E127" s="319"/>
      <c r="F127" s="319"/>
      <c r="G127" s="319"/>
      <c r="H127" s="319"/>
      <c r="I127" s="319"/>
      <c r="J127" s="319"/>
      <c r="K127" s="319"/>
      <c r="L127" s="319"/>
      <c r="M127" s="319"/>
      <c r="N127" s="319"/>
      <c r="O127" s="319"/>
      <c r="P127" s="319"/>
      <c r="Q127" s="319"/>
    </row>
    <row r="128" spans="1:17" ht="24" customHeight="1">
      <c r="A128" s="319"/>
      <c r="B128" s="319"/>
      <c r="C128" s="319"/>
      <c r="D128" s="319"/>
      <c r="E128" s="319"/>
      <c r="F128" s="319"/>
      <c r="G128" s="319"/>
      <c r="H128" s="319"/>
      <c r="I128" s="319"/>
      <c r="J128" s="319"/>
      <c r="K128" s="319"/>
      <c r="L128" s="319"/>
      <c r="M128" s="319"/>
      <c r="N128" s="319"/>
      <c r="O128" s="319"/>
      <c r="P128" s="319"/>
      <c r="Q128" s="319"/>
    </row>
    <row r="129" spans="1:16" ht="12.75" customHeight="1">
      <c r="A129" s="316"/>
      <c r="B129" s="316"/>
      <c r="C129" s="315"/>
      <c r="D129" s="315"/>
      <c r="E129" s="315"/>
      <c r="F129" s="315"/>
      <c r="G129" s="315"/>
      <c r="H129" s="315"/>
      <c r="I129" s="315"/>
      <c r="J129" s="315"/>
      <c r="K129" s="315"/>
      <c r="L129" s="315"/>
      <c r="M129" s="315"/>
      <c r="N129" s="315"/>
      <c r="O129" s="315"/>
      <c r="P129" s="199"/>
    </row>
    <row r="130" spans="1:21" ht="12.75" customHeight="1">
      <c r="A130" s="316"/>
      <c r="B130" s="316"/>
      <c r="C130" s="315"/>
      <c r="D130" s="315"/>
      <c r="E130" s="315"/>
      <c r="F130" s="315"/>
      <c r="G130" s="315"/>
      <c r="H130" s="315"/>
      <c r="I130" s="315"/>
      <c r="J130" s="315"/>
      <c r="K130" s="315"/>
      <c r="L130" s="315"/>
      <c r="M130" s="315"/>
      <c r="N130" s="315"/>
      <c r="O130" s="315"/>
      <c r="P130" s="199"/>
      <c r="T130" s="198"/>
      <c r="U130" s="198"/>
    </row>
    <row r="131" spans="1:21" ht="12.75" customHeight="1">
      <c r="A131" s="316"/>
      <c r="B131" s="316"/>
      <c r="C131" s="315"/>
      <c r="D131" s="315"/>
      <c r="E131" s="315"/>
      <c r="F131" s="315"/>
      <c r="G131" s="315"/>
      <c r="H131" s="315"/>
      <c r="I131" s="315"/>
      <c r="J131" s="315"/>
      <c r="K131" s="315"/>
      <c r="L131" s="315"/>
      <c r="M131" s="315"/>
      <c r="N131" s="315"/>
      <c r="O131" s="315"/>
      <c r="P131" s="199"/>
      <c r="T131" s="198"/>
      <c r="U131" s="198"/>
    </row>
    <row r="132" spans="1:21" ht="24.75" customHeight="1">
      <c r="A132" s="314" t="s">
        <v>104</v>
      </c>
      <c r="B132" s="314"/>
      <c r="C132" s="250" t="s">
        <v>184</v>
      </c>
      <c r="D132" s="318" t="s">
        <v>182</v>
      </c>
      <c r="E132" s="314"/>
      <c r="F132" s="314"/>
      <c r="G132" s="314"/>
      <c r="H132" s="314"/>
      <c r="I132" s="314"/>
      <c r="J132" s="314"/>
      <c r="K132" s="314"/>
      <c r="L132" s="314"/>
      <c r="M132" s="314"/>
      <c r="N132" s="314"/>
      <c r="O132" s="314"/>
      <c r="P132" s="314" t="s">
        <v>23</v>
      </c>
      <c r="Q132" s="314" t="s">
        <v>107</v>
      </c>
      <c r="T132" s="198"/>
      <c r="U132" s="198"/>
    </row>
    <row r="133" spans="1:17" s="201" customFormat="1" ht="18" customHeight="1">
      <c r="A133" s="314"/>
      <c r="B133" s="314"/>
      <c r="C133" s="250"/>
      <c r="D133" s="200" t="s">
        <v>108</v>
      </c>
      <c r="E133" s="200" t="s">
        <v>109</v>
      </c>
      <c r="F133" s="200" t="s">
        <v>110</v>
      </c>
      <c r="G133" s="200" t="s">
        <v>111</v>
      </c>
      <c r="H133" s="200" t="s">
        <v>112</v>
      </c>
      <c r="I133" s="200" t="s">
        <v>113</v>
      </c>
      <c r="J133" s="200" t="s">
        <v>114</v>
      </c>
      <c r="K133" s="200" t="s">
        <v>115</v>
      </c>
      <c r="L133" s="200" t="s">
        <v>116</v>
      </c>
      <c r="M133" s="200" t="s">
        <v>117</v>
      </c>
      <c r="N133" s="200" t="s">
        <v>118</v>
      </c>
      <c r="O133" s="200" t="s">
        <v>119</v>
      </c>
      <c r="P133" s="314"/>
      <c r="Q133" s="314"/>
    </row>
    <row r="134" spans="1:21" ht="64.5" customHeight="1">
      <c r="A134" s="202" t="s">
        <v>120</v>
      </c>
      <c r="B134" s="203" t="s">
        <v>121</v>
      </c>
      <c r="C134" s="108">
        <f>Q103</f>
        <v>0</v>
      </c>
      <c r="D134" s="204"/>
      <c r="E134" s="204"/>
      <c r="F134" s="204"/>
      <c r="G134" s="204"/>
      <c r="H134" s="204"/>
      <c r="I134" s="204"/>
      <c r="J134" s="204"/>
      <c r="K134" s="204"/>
      <c r="L134" s="204"/>
      <c r="M134" s="204"/>
      <c r="N134" s="204"/>
      <c r="O134" s="204"/>
      <c r="P134" s="205">
        <f aca="true" t="shared" si="15" ref="P134:P142">SUM(D134:O134)</f>
        <v>0</v>
      </c>
      <c r="Q134" s="206">
        <f aca="true" t="shared" si="16" ref="Q134:Q142">C134-P134</f>
        <v>0</v>
      </c>
      <c r="T134" s="198"/>
      <c r="U134" s="198"/>
    </row>
    <row r="135" spans="1:21" ht="64.5" customHeight="1">
      <c r="A135" s="202" t="s">
        <v>122</v>
      </c>
      <c r="B135" s="203" t="s">
        <v>123</v>
      </c>
      <c r="C135" s="108">
        <f aca="true" t="shared" si="17" ref="C135:C144">Q104</f>
        <v>0</v>
      </c>
      <c r="D135" s="204"/>
      <c r="E135" s="204"/>
      <c r="F135" s="204"/>
      <c r="G135" s="204"/>
      <c r="H135" s="204"/>
      <c r="I135" s="204"/>
      <c r="J135" s="204"/>
      <c r="K135" s="204"/>
      <c r="L135" s="204"/>
      <c r="M135" s="204"/>
      <c r="N135" s="204"/>
      <c r="O135" s="204"/>
      <c r="P135" s="205">
        <f t="shared" si="15"/>
        <v>0</v>
      </c>
      <c r="Q135" s="206">
        <f t="shared" si="16"/>
        <v>0</v>
      </c>
      <c r="T135" s="198"/>
      <c r="U135" s="198"/>
    </row>
    <row r="136" spans="1:21" ht="64.5" customHeight="1">
      <c r="A136" s="202" t="s">
        <v>124</v>
      </c>
      <c r="B136" s="203" t="s">
        <v>151</v>
      </c>
      <c r="C136" s="108">
        <f t="shared" si="17"/>
        <v>0</v>
      </c>
      <c r="D136" s="204"/>
      <c r="E136" s="204"/>
      <c r="F136" s="204"/>
      <c r="G136" s="204"/>
      <c r="H136" s="204"/>
      <c r="I136" s="204"/>
      <c r="J136" s="204"/>
      <c r="K136" s="204"/>
      <c r="L136" s="204"/>
      <c r="M136" s="204"/>
      <c r="N136" s="204"/>
      <c r="O136" s="204"/>
      <c r="P136" s="205">
        <f t="shared" si="15"/>
        <v>0</v>
      </c>
      <c r="Q136" s="206">
        <f t="shared" si="16"/>
        <v>0</v>
      </c>
      <c r="T136" s="198"/>
      <c r="U136" s="198"/>
    </row>
    <row r="137" spans="1:21" ht="64.5" customHeight="1">
      <c r="A137" s="202" t="s">
        <v>125</v>
      </c>
      <c r="B137" s="203" t="s">
        <v>126</v>
      </c>
      <c r="C137" s="108">
        <f t="shared" si="17"/>
        <v>0</v>
      </c>
      <c r="D137" s="204"/>
      <c r="E137" s="204"/>
      <c r="F137" s="204"/>
      <c r="G137" s="204"/>
      <c r="H137" s="204"/>
      <c r="I137" s="204"/>
      <c r="J137" s="204"/>
      <c r="K137" s="204"/>
      <c r="L137" s="204"/>
      <c r="M137" s="204"/>
      <c r="N137" s="204"/>
      <c r="O137" s="204"/>
      <c r="P137" s="205">
        <f t="shared" si="15"/>
        <v>0</v>
      </c>
      <c r="Q137" s="206">
        <f t="shared" si="16"/>
        <v>0</v>
      </c>
      <c r="T137" s="198"/>
      <c r="U137" s="198"/>
    </row>
    <row r="138" spans="1:21" ht="64.5" customHeight="1">
      <c r="A138" s="207" t="s">
        <v>7</v>
      </c>
      <c r="B138" s="203" t="s">
        <v>127</v>
      </c>
      <c r="C138" s="108">
        <f t="shared" si="17"/>
        <v>0</v>
      </c>
      <c r="D138" s="204"/>
      <c r="E138" s="204"/>
      <c r="F138" s="204"/>
      <c r="G138" s="204"/>
      <c r="H138" s="204"/>
      <c r="I138" s="204"/>
      <c r="J138" s="204"/>
      <c r="K138" s="204"/>
      <c r="L138" s="204"/>
      <c r="M138" s="204"/>
      <c r="N138" s="204"/>
      <c r="O138" s="204"/>
      <c r="P138" s="205">
        <f t="shared" si="15"/>
        <v>0</v>
      </c>
      <c r="Q138" s="206">
        <f t="shared" si="16"/>
        <v>0</v>
      </c>
      <c r="T138" s="198"/>
      <c r="U138" s="198"/>
    </row>
    <row r="139" spans="1:21" ht="64.5" customHeight="1">
      <c r="A139" s="317" t="s">
        <v>128</v>
      </c>
      <c r="B139" s="203" t="s">
        <v>42</v>
      </c>
      <c r="C139" s="108">
        <f t="shared" si="17"/>
        <v>0</v>
      </c>
      <c r="D139" s="204"/>
      <c r="E139" s="204"/>
      <c r="F139" s="204"/>
      <c r="G139" s="204"/>
      <c r="H139" s="204"/>
      <c r="I139" s="204"/>
      <c r="J139" s="204"/>
      <c r="K139" s="204"/>
      <c r="L139" s="204"/>
      <c r="M139" s="204"/>
      <c r="N139" s="204"/>
      <c r="O139" s="204"/>
      <c r="P139" s="205">
        <f t="shared" si="15"/>
        <v>0</v>
      </c>
      <c r="Q139" s="206">
        <f t="shared" si="16"/>
        <v>0</v>
      </c>
      <c r="T139" s="198"/>
      <c r="U139" s="198"/>
    </row>
    <row r="140" spans="1:21" ht="64.5" customHeight="1">
      <c r="A140" s="317"/>
      <c r="B140" s="203" t="s">
        <v>129</v>
      </c>
      <c r="C140" s="108">
        <f t="shared" si="17"/>
        <v>0</v>
      </c>
      <c r="D140" s="204"/>
      <c r="E140" s="204"/>
      <c r="F140" s="204"/>
      <c r="G140" s="204"/>
      <c r="H140" s="204"/>
      <c r="I140" s="204"/>
      <c r="J140" s="204"/>
      <c r="K140" s="204"/>
      <c r="L140" s="204"/>
      <c r="M140" s="204"/>
      <c r="N140" s="204"/>
      <c r="O140" s="204"/>
      <c r="P140" s="205">
        <f t="shared" si="15"/>
        <v>0</v>
      </c>
      <c r="Q140" s="206">
        <f t="shared" si="16"/>
        <v>0</v>
      </c>
      <c r="T140" s="198"/>
      <c r="U140" s="198"/>
    </row>
    <row r="141" spans="1:21" ht="64.5" customHeight="1">
      <c r="A141" s="234" t="s">
        <v>130</v>
      </c>
      <c r="B141" s="203" t="s">
        <v>131</v>
      </c>
      <c r="C141" s="108">
        <f t="shared" si="17"/>
        <v>0</v>
      </c>
      <c r="D141" s="204"/>
      <c r="E141" s="204"/>
      <c r="F141" s="204"/>
      <c r="G141" s="204"/>
      <c r="H141" s="204"/>
      <c r="I141" s="204"/>
      <c r="J141" s="204"/>
      <c r="K141" s="204"/>
      <c r="L141" s="204"/>
      <c r="M141" s="204"/>
      <c r="N141" s="204"/>
      <c r="O141" s="204"/>
      <c r="P141" s="205">
        <f t="shared" si="15"/>
        <v>0</v>
      </c>
      <c r="Q141" s="206">
        <f t="shared" si="16"/>
        <v>0</v>
      </c>
      <c r="T141" s="198"/>
      <c r="U141" s="198"/>
    </row>
    <row r="142" spans="1:21" ht="64.5" customHeight="1">
      <c r="A142" s="202" t="s">
        <v>132</v>
      </c>
      <c r="B142" s="203" t="s">
        <v>152</v>
      </c>
      <c r="C142" s="108">
        <f t="shared" si="17"/>
        <v>0</v>
      </c>
      <c r="D142" s="204"/>
      <c r="E142" s="204"/>
      <c r="F142" s="204"/>
      <c r="G142" s="204"/>
      <c r="H142" s="204"/>
      <c r="I142" s="204"/>
      <c r="J142" s="204"/>
      <c r="K142" s="204"/>
      <c r="L142" s="204"/>
      <c r="M142" s="204"/>
      <c r="N142" s="204"/>
      <c r="O142" s="204"/>
      <c r="P142" s="205">
        <f t="shared" si="15"/>
        <v>0</v>
      </c>
      <c r="Q142" s="206">
        <f t="shared" si="16"/>
        <v>0</v>
      </c>
      <c r="T142" s="198"/>
      <c r="U142" s="198"/>
    </row>
    <row r="143" spans="1:21" ht="64.5" customHeight="1">
      <c r="A143" s="202" t="s">
        <v>133</v>
      </c>
      <c r="B143" s="203" t="s">
        <v>134</v>
      </c>
      <c r="C143" s="108">
        <f t="shared" si="17"/>
        <v>0</v>
      </c>
      <c r="D143" s="204"/>
      <c r="E143" s="204"/>
      <c r="F143" s="204"/>
      <c r="G143" s="204"/>
      <c r="H143" s="204"/>
      <c r="I143" s="204"/>
      <c r="J143" s="204"/>
      <c r="K143" s="204"/>
      <c r="L143" s="204"/>
      <c r="M143" s="204"/>
      <c r="N143" s="204"/>
      <c r="O143" s="204"/>
      <c r="P143" s="205">
        <f>SUM(D143:O143)</f>
        <v>0</v>
      </c>
      <c r="Q143" s="206">
        <f>C143-P143</f>
        <v>0</v>
      </c>
      <c r="T143" s="198"/>
      <c r="U143" s="198"/>
    </row>
    <row r="144" spans="1:21" ht="64.5" customHeight="1">
      <c r="A144" s="202" t="s">
        <v>178</v>
      </c>
      <c r="B144" s="203" t="s">
        <v>203</v>
      </c>
      <c r="C144" s="108">
        <f t="shared" si="17"/>
        <v>0</v>
      </c>
      <c r="D144" s="204"/>
      <c r="E144" s="204"/>
      <c r="F144" s="204"/>
      <c r="G144" s="204"/>
      <c r="H144" s="204"/>
      <c r="I144" s="204"/>
      <c r="J144" s="204"/>
      <c r="K144" s="204"/>
      <c r="L144" s="204"/>
      <c r="M144" s="204"/>
      <c r="N144" s="204"/>
      <c r="O144" s="204"/>
      <c r="P144" s="205">
        <f>SUM(D144:O144)</f>
        <v>0</v>
      </c>
      <c r="Q144" s="206">
        <f>C144-P144</f>
        <v>0</v>
      </c>
      <c r="T144" s="198"/>
      <c r="U144" s="198"/>
    </row>
    <row r="145" spans="20:21" ht="15.75" customHeight="1">
      <c r="T145" s="198"/>
      <c r="U145" s="198"/>
    </row>
    <row r="146" spans="2:17" ht="15.75" customHeight="1">
      <c r="B146" s="208"/>
      <c r="C146" s="209"/>
      <c r="D146" s="209"/>
      <c r="E146" s="209"/>
      <c r="F146" s="209"/>
      <c r="G146" s="172"/>
      <c r="H146" s="209"/>
      <c r="I146" s="209"/>
      <c r="J146" s="209"/>
      <c r="K146" s="209"/>
      <c r="L146" s="209"/>
      <c r="M146" s="209"/>
      <c r="N146" s="209"/>
      <c r="O146" s="209"/>
      <c r="P146" s="209"/>
      <c r="Q146" s="209"/>
    </row>
    <row r="147" spans="1:21" ht="64.5" customHeight="1">
      <c r="A147" s="202" t="s">
        <v>162</v>
      </c>
      <c r="B147" s="203" t="s">
        <v>193</v>
      </c>
      <c r="C147" s="108">
        <f>Q116</f>
        <v>0</v>
      </c>
      <c r="D147" s="204"/>
      <c r="E147" s="204"/>
      <c r="F147" s="204"/>
      <c r="G147" s="204"/>
      <c r="H147" s="204"/>
      <c r="I147" s="204"/>
      <c r="J147" s="204"/>
      <c r="K147" s="204"/>
      <c r="L147" s="204"/>
      <c r="M147" s="204"/>
      <c r="N147" s="204"/>
      <c r="O147" s="204"/>
      <c r="P147" s="205">
        <f>SUM(D147:O147)</f>
        <v>0</v>
      </c>
      <c r="Q147" s="206">
        <f>C147-P147</f>
        <v>0</v>
      </c>
      <c r="T147" s="198"/>
      <c r="U147" s="198"/>
    </row>
    <row r="148" ht="28.5" customHeight="1"/>
    <row r="149" spans="2:17" ht="18" customHeight="1">
      <c r="B149" s="208"/>
      <c r="C149" s="209"/>
      <c r="D149" s="209"/>
      <c r="E149" s="209"/>
      <c r="F149" s="209"/>
      <c r="G149" s="172"/>
      <c r="H149" s="209"/>
      <c r="I149" s="209"/>
      <c r="J149" s="209"/>
      <c r="K149" s="209"/>
      <c r="L149" s="209"/>
      <c r="M149" s="209"/>
      <c r="N149" s="209"/>
      <c r="O149" s="209"/>
      <c r="P149" s="209"/>
      <c r="Q149" s="209"/>
    </row>
    <row r="150" spans="1:17" ht="45" customHeight="1">
      <c r="A150" s="322" t="s">
        <v>135</v>
      </c>
      <c r="B150" s="322"/>
      <c r="C150" s="108">
        <f aca="true" t="shared" si="18" ref="C150:Q150">SUM(C134:C147)</f>
        <v>0</v>
      </c>
      <c r="D150" s="108">
        <f t="shared" si="18"/>
        <v>0</v>
      </c>
      <c r="E150" s="108">
        <f t="shared" si="18"/>
        <v>0</v>
      </c>
      <c r="F150" s="108">
        <f t="shared" si="18"/>
        <v>0</v>
      </c>
      <c r="G150" s="108">
        <f t="shared" si="18"/>
        <v>0</v>
      </c>
      <c r="H150" s="108">
        <f t="shared" si="18"/>
        <v>0</v>
      </c>
      <c r="I150" s="108">
        <f t="shared" si="18"/>
        <v>0</v>
      </c>
      <c r="J150" s="108">
        <f t="shared" si="18"/>
        <v>0</v>
      </c>
      <c r="K150" s="108">
        <f t="shared" si="18"/>
        <v>0</v>
      </c>
      <c r="L150" s="108">
        <f t="shared" si="18"/>
        <v>0</v>
      </c>
      <c r="M150" s="108">
        <f t="shared" si="18"/>
        <v>0</v>
      </c>
      <c r="N150" s="108">
        <f t="shared" si="18"/>
        <v>0</v>
      </c>
      <c r="O150" s="108">
        <f t="shared" si="18"/>
        <v>0</v>
      </c>
      <c r="P150" s="108">
        <f t="shared" si="18"/>
        <v>0</v>
      </c>
      <c r="Q150" s="108">
        <f t="shared" si="18"/>
        <v>0</v>
      </c>
    </row>
    <row r="151" spans="1:22" s="2" customFormat="1" ht="14.25" customHeight="1">
      <c r="A151" s="320" t="s">
        <v>136</v>
      </c>
      <c r="B151" s="320"/>
      <c r="C151" s="320"/>
      <c r="D151" s="320"/>
      <c r="E151" s="320"/>
      <c r="F151" s="320"/>
      <c r="G151" s="320"/>
      <c r="H151" s="320"/>
      <c r="I151" s="320"/>
      <c r="J151" s="320"/>
      <c r="K151" s="320"/>
      <c r="L151" s="320"/>
      <c r="M151" s="320"/>
      <c r="N151" s="320"/>
      <c r="O151" s="320"/>
      <c r="P151" s="320"/>
      <c r="Q151" s="320"/>
      <c r="R151" s="198"/>
      <c r="S151" s="198"/>
      <c r="T151" s="198"/>
      <c r="U151" s="198"/>
      <c r="V151" s="198"/>
    </row>
    <row r="152" ht="12.75" customHeight="1">
      <c r="A152" s="210" t="s">
        <v>137</v>
      </c>
    </row>
    <row r="154" spans="1:17" ht="12.75" customHeight="1">
      <c r="A154" s="321"/>
      <c r="B154" s="321"/>
      <c r="C154" s="321"/>
      <c r="D154" s="321"/>
      <c r="E154" s="211"/>
      <c r="F154" s="212"/>
      <c r="G154" s="213"/>
      <c r="H154" s="213"/>
      <c r="I154" s="212"/>
      <c r="J154" s="214"/>
      <c r="K154" s="214"/>
      <c r="L154" s="214"/>
      <c r="M154" s="214"/>
      <c r="N154" s="214"/>
      <c r="O154" s="214"/>
      <c r="P154" s="214"/>
      <c r="Q154" s="214"/>
    </row>
  </sheetData>
  <sheetProtection/>
  <mergeCells count="91">
    <mergeCell ref="A150:B150"/>
    <mergeCell ref="A151:Q151"/>
    <mergeCell ref="A154:D154"/>
    <mergeCell ref="A59:Q59"/>
    <mergeCell ref="A62:D62"/>
    <mergeCell ref="A88:B88"/>
    <mergeCell ref="A89:Q89"/>
    <mergeCell ref="A92:D92"/>
    <mergeCell ref="A119:B119"/>
    <mergeCell ref="A65:Q65"/>
    <mergeCell ref="A5:B5"/>
    <mergeCell ref="C5:O5"/>
    <mergeCell ref="A1:Q1"/>
    <mergeCell ref="A2:Q2"/>
    <mergeCell ref="A3:Q3"/>
    <mergeCell ref="A4:B4"/>
    <mergeCell ref="C4:O4"/>
    <mergeCell ref="A35:Q35"/>
    <mergeCell ref="A36:Q36"/>
    <mergeCell ref="A37:B37"/>
    <mergeCell ref="C37:O37"/>
    <mergeCell ref="A6:B6"/>
    <mergeCell ref="C6:O6"/>
    <mergeCell ref="A7:B8"/>
    <mergeCell ref="C7:C8"/>
    <mergeCell ref="D7:O7"/>
    <mergeCell ref="A38:B38"/>
    <mergeCell ref="C38:O38"/>
    <mergeCell ref="Q7:Q8"/>
    <mergeCell ref="A14:A15"/>
    <mergeCell ref="A25:B25"/>
    <mergeCell ref="A26:Q26"/>
    <mergeCell ref="A29:D29"/>
    <mergeCell ref="A31:D31"/>
    <mergeCell ref="P7:P8"/>
    <mergeCell ref="A34:Q34"/>
    <mergeCell ref="A39:B39"/>
    <mergeCell ref="C39:O39"/>
    <mergeCell ref="A40:B41"/>
    <mergeCell ref="C40:C41"/>
    <mergeCell ref="D40:O40"/>
    <mergeCell ref="A58:B58"/>
    <mergeCell ref="A68:B68"/>
    <mergeCell ref="C68:O68"/>
    <mergeCell ref="Q40:Q41"/>
    <mergeCell ref="A47:A48"/>
    <mergeCell ref="P40:P41"/>
    <mergeCell ref="A64:Q64"/>
    <mergeCell ref="A66:Q66"/>
    <mergeCell ref="A67:B67"/>
    <mergeCell ref="C67:O67"/>
    <mergeCell ref="A69:B69"/>
    <mergeCell ref="C69:O69"/>
    <mergeCell ref="A70:B71"/>
    <mergeCell ref="C70:C71"/>
    <mergeCell ref="D70:O70"/>
    <mergeCell ref="Q70:Q71"/>
    <mergeCell ref="A77:A78"/>
    <mergeCell ref="P70:P71"/>
    <mergeCell ref="A95:Q95"/>
    <mergeCell ref="A96:Q96"/>
    <mergeCell ref="A97:Q97"/>
    <mergeCell ref="A98:B98"/>
    <mergeCell ref="C98:O98"/>
    <mergeCell ref="A99:B99"/>
    <mergeCell ref="C99:O99"/>
    <mergeCell ref="A100:B100"/>
    <mergeCell ref="C100:O100"/>
    <mergeCell ref="A101:B102"/>
    <mergeCell ref="C101:C102"/>
    <mergeCell ref="D101:O101"/>
    <mergeCell ref="P101:P102"/>
    <mergeCell ref="Q132:Q133"/>
    <mergeCell ref="Q101:Q102"/>
    <mergeCell ref="A108:A109"/>
    <mergeCell ref="A126:Q126"/>
    <mergeCell ref="A120:Q120"/>
    <mergeCell ref="A123:D123"/>
    <mergeCell ref="A127:Q127"/>
    <mergeCell ref="A128:Q128"/>
    <mergeCell ref="A129:B129"/>
    <mergeCell ref="P132:P133"/>
    <mergeCell ref="C129:O129"/>
    <mergeCell ref="A130:B130"/>
    <mergeCell ref="C130:O130"/>
    <mergeCell ref="A139:A140"/>
    <mergeCell ref="A131:B131"/>
    <mergeCell ref="C131:O131"/>
    <mergeCell ref="A132:B133"/>
    <mergeCell ref="C132:C133"/>
    <mergeCell ref="D132:O132"/>
  </mergeCells>
  <printOptions horizontalCentered="1"/>
  <pageMargins left="0.19652777777777777" right="0.19652777777777777" top="0.11805555555555555" bottom="0.19652777777777777" header="0.11805555555555555" footer="0.5118055555555555"/>
  <pageSetup horizontalDpi="600" verticalDpi="600" orientation="landscape" paperSize="9" scale="46" r:id="rId2"/>
  <headerFooter alignWithMargins="0">
    <oddHeader>&amp;C&amp;"Times New Roman,Normal"&amp;12&amp;A</oddHeader>
  </headerFooter>
  <rowBreaks count="4" manualBreakCount="4">
    <brk id="29" max="16" man="1"/>
    <brk id="62" max="16" man="1"/>
    <brk id="92" max="16" man="1"/>
    <brk id="123" max="16" man="1"/>
  </rowBreaks>
  <colBreaks count="1" manualBreakCount="1">
    <brk id="1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ilha3">
    <tabColor indexed="31"/>
  </sheetPr>
  <dimension ref="A1:H97"/>
  <sheetViews>
    <sheetView showGridLines="0" view="pageBreakPreview" zoomScale="70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8" sqref="A8"/>
    </sheetView>
  </sheetViews>
  <sheetFormatPr defaultColWidth="9.140625" defaultRowHeight="12.75"/>
  <cols>
    <col min="1" max="1" width="17.28125" style="30" customWidth="1"/>
    <col min="2" max="2" width="76.8515625" style="19" customWidth="1"/>
    <col min="3" max="3" width="24.28125" style="19" customWidth="1"/>
    <col min="4" max="4" width="20.8515625" style="31" customWidth="1"/>
    <col min="5" max="5" width="20.8515625" style="19" customWidth="1"/>
    <col min="6" max="6" width="20.8515625" style="31" customWidth="1"/>
    <col min="7" max="7" width="13.28125" style="33" customWidth="1"/>
    <col min="8" max="8" width="9.140625" style="33" customWidth="1"/>
    <col min="9" max="16384" width="9.140625" style="19" customWidth="1"/>
  </cols>
  <sheetData>
    <row r="1" spans="1:8" ht="18" customHeight="1">
      <c r="A1" s="259" t="s">
        <v>157</v>
      </c>
      <c r="B1" s="259"/>
      <c r="C1" s="259"/>
      <c r="D1" s="259"/>
      <c r="E1" s="259"/>
      <c r="F1" s="259"/>
      <c r="G1" s="34">
        <f>SUM(F16,F47,F79)</f>
        <v>0</v>
      </c>
      <c r="H1" s="33" t="s">
        <v>9</v>
      </c>
    </row>
    <row r="2" spans="1:8" ht="19.5" customHeight="1">
      <c r="A2" s="259" t="s">
        <v>10</v>
      </c>
      <c r="B2" s="259"/>
      <c r="C2" s="259"/>
      <c r="D2" s="259"/>
      <c r="E2" s="259"/>
      <c r="F2" s="259"/>
      <c r="G2" s="34">
        <f>SUM(F29,F60,F92)</f>
        <v>0</v>
      </c>
      <c r="H2" s="33" t="s">
        <v>11</v>
      </c>
    </row>
    <row r="3" spans="1:8" ht="21.75" customHeight="1">
      <c r="A3" s="259"/>
      <c r="B3" s="259"/>
      <c r="C3" s="259"/>
      <c r="D3" s="259"/>
      <c r="E3" s="259"/>
      <c r="F3" s="259"/>
      <c r="G3" s="34" t="e">
        <f>#REF!+#REF!+#REF!</f>
        <v>#REF!</v>
      </c>
      <c r="H3" s="33" t="s">
        <v>12</v>
      </c>
    </row>
    <row r="4" spans="1:8" ht="19.5" customHeight="1">
      <c r="A4" s="35"/>
      <c r="B4" s="35"/>
      <c r="C4" s="35"/>
      <c r="D4" s="36"/>
      <c r="F4" s="36"/>
      <c r="G4" s="34" t="e">
        <f>#REF!+#REF!+#REF!</f>
        <v>#REF!</v>
      </c>
      <c r="H4" s="33" t="s">
        <v>13</v>
      </c>
    </row>
    <row r="5" spans="1:8" s="40" customFormat="1" ht="16.5" customHeight="1">
      <c r="A5" s="37" t="s">
        <v>14</v>
      </c>
      <c r="B5" s="38"/>
      <c r="C5" s="38"/>
      <c r="D5" s="39"/>
      <c r="F5" s="41" t="s">
        <v>15</v>
      </c>
      <c r="G5" s="42"/>
      <c r="H5" s="43"/>
    </row>
    <row r="6" spans="1:8" s="48" customFormat="1" ht="26.25" customHeight="1">
      <c r="A6" s="255" t="s">
        <v>16</v>
      </c>
      <c r="B6" s="255" t="s">
        <v>17</v>
      </c>
      <c r="C6" s="255"/>
      <c r="D6" s="255" t="s">
        <v>19</v>
      </c>
      <c r="E6" s="255"/>
      <c r="F6" s="255"/>
      <c r="G6" s="46"/>
      <c r="H6" s="47"/>
    </row>
    <row r="7" spans="1:8" s="48" customFormat="1" ht="30" customHeight="1">
      <c r="A7" s="255"/>
      <c r="B7" s="255"/>
      <c r="C7" s="255"/>
      <c r="D7" s="45" t="s">
        <v>20</v>
      </c>
      <c r="E7" s="44" t="s">
        <v>21</v>
      </c>
      <c r="F7" s="45" t="s">
        <v>22</v>
      </c>
      <c r="G7" s="46"/>
      <c r="H7" s="47"/>
    </row>
    <row r="8" spans="1:8" s="40" customFormat="1" ht="30" customHeight="1">
      <c r="A8" s="49"/>
      <c r="B8" s="256"/>
      <c r="C8" s="256"/>
      <c r="D8" s="51"/>
      <c r="E8" s="51"/>
      <c r="F8" s="52">
        <f aca="true" t="shared" si="0" ref="F8:F15">D8*E8</f>
        <v>0</v>
      </c>
      <c r="G8" s="43"/>
      <c r="H8" s="43"/>
    </row>
    <row r="9" spans="1:8" s="40" customFormat="1" ht="30" customHeight="1">
      <c r="A9" s="49"/>
      <c r="B9" s="256"/>
      <c r="C9" s="256"/>
      <c r="D9" s="51"/>
      <c r="E9" s="51"/>
      <c r="F9" s="52">
        <f t="shared" si="0"/>
        <v>0</v>
      </c>
      <c r="G9" s="43"/>
      <c r="H9" s="43"/>
    </row>
    <row r="10" spans="1:8" s="40" customFormat="1" ht="30" customHeight="1">
      <c r="A10" s="49"/>
      <c r="B10" s="256"/>
      <c r="C10" s="256"/>
      <c r="D10" s="51"/>
      <c r="E10" s="51"/>
      <c r="F10" s="52">
        <f t="shared" si="0"/>
        <v>0</v>
      </c>
      <c r="G10" s="43"/>
      <c r="H10" s="43"/>
    </row>
    <row r="11" spans="1:8" s="40" customFormat="1" ht="30" customHeight="1">
      <c r="A11" s="49"/>
      <c r="B11" s="256"/>
      <c r="C11" s="256"/>
      <c r="D11" s="51"/>
      <c r="E11" s="51"/>
      <c r="F11" s="52">
        <f t="shared" si="0"/>
        <v>0</v>
      </c>
      <c r="G11" s="43"/>
      <c r="H11" s="43"/>
    </row>
    <row r="12" spans="1:8" s="40" customFormat="1" ht="30" customHeight="1">
      <c r="A12" s="49"/>
      <c r="B12" s="256"/>
      <c r="C12" s="256"/>
      <c r="D12" s="51"/>
      <c r="E12" s="51"/>
      <c r="F12" s="52">
        <f t="shared" si="0"/>
        <v>0</v>
      </c>
      <c r="G12" s="43"/>
      <c r="H12" s="43"/>
    </row>
    <row r="13" spans="1:8" s="40" customFormat="1" ht="30" customHeight="1">
      <c r="A13" s="49"/>
      <c r="B13" s="256"/>
      <c r="C13" s="256"/>
      <c r="D13" s="51"/>
      <c r="E13" s="51"/>
      <c r="F13" s="52">
        <f t="shared" si="0"/>
        <v>0</v>
      </c>
      <c r="G13" s="43"/>
      <c r="H13" s="43"/>
    </row>
    <row r="14" spans="1:8" s="40" customFormat="1" ht="30" customHeight="1">
      <c r="A14" s="49"/>
      <c r="B14" s="256"/>
      <c r="C14" s="256"/>
      <c r="D14" s="51"/>
      <c r="E14" s="51"/>
      <c r="F14" s="52">
        <f t="shared" si="0"/>
        <v>0</v>
      </c>
      <c r="G14" s="43"/>
      <c r="H14" s="43"/>
    </row>
    <row r="15" spans="1:8" s="40" customFormat="1" ht="24.75" customHeight="1">
      <c r="A15" s="49"/>
      <c r="B15" s="256"/>
      <c r="C15" s="256"/>
      <c r="D15" s="51"/>
      <c r="E15" s="51"/>
      <c r="F15" s="52">
        <f t="shared" si="0"/>
        <v>0</v>
      </c>
      <c r="G15" s="43"/>
      <c r="H15" s="43"/>
    </row>
    <row r="16" spans="1:8" s="40" customFormat="1" ht="32.25" customHeight="1">
      <c r="A16" s="257" t="s">
        <v>23</v>
      </c>
      <c r="B16" s="257"/>
      <c r="C16" s="257"/>
      <c r="D16" s="257"/>
      <c r="E16" s="257"/>
      <c r="F16" s="52">
        <f>SUM(F8:F15)</f>
        <v>0</v>
      </c>
      <c r="G16" s="43"/>
      <c r="H16" s="43"/>
    </row>
    <row r="17" spans="1:8" s="40" customFormat="1" ht="20.25" customHeight="1">
      <c r="A17" s="53"/>
      <c r="B17" s="54"/>
      <c r="C17" s="54"/>
      <c r="D17" s="55"/>
      <c r="E17" s="54"/>
      <c r="F17" s="55"/>
      <c r="G17" s="43"/>
      <c r="H17" s="43"/>
    </row>
    <row r="18" spans="1:8" s="40" customFormat="1" ht="21.75" customHeight="1">
      <c r="A18" s="56" t="s">
        <v>24</v>
      </c>
      <c r="B18" s="57"/>
      <c r="C18" s="57"/>
      <c r="D18" s="58"/>
      <c r="E18" s="57"/>
      <c r="F18" s="58"/>
      <c r="G18" s="43"/>
      <c r="H18" s="43"/>
    </row>
    <row r="19" spans="1:8" s="60" customFormat="1" ht="26.25" customHeight="1">
      <c r="A19" s="255" t="s">
        <v>16</v>
      </c>
      <c r="B19" s="255" t="s">
        <v>17</v>
      </c>
      <c r="C19" s="255" t="s">
        <v>25</v>
      </c>
      <c r="D19" s="255" t="s">
        <v>19</v>
      </c>
      <c r="E19" s="255"/>
      <c r="F19" s="255"/>
      <c r="G19" s="59"/>
      <c r="H19" s="59"/>
    </row>
    <row r="20" spans="1:8" s="62" customFormat="1" ht="26.25" customHeight="1">
      <c r="A20" s="255"/>
      <c r="B20" s="255"/>
      <c r="C20" s="255"/>
      <c r="D20" s="45" t="s">
        <v>20</v>
      </c>
      <c r="E20" s="44" t="s">
        <v>21</v>
      </c>
      <c r="F20" s="45" t="s">
        <v>22</v>
      </c>
      <c r="G20" s="61"/>
      <c r="H20" s="61"/>
    </row>
    <row r="21" spans="1:8" s="64" customFormat="1" ht="35.25" customHeight="1">
      <c r="A21" s="49"/>
      <c r="B21" s="50"/>
      <c r="C21" s="49"/>
      <c r="D21" s="51"/>
      <c r="E21" s="51"/>
      <c r="F21" s="52">
        <f aca="true" t="shared" si="1" ref="F21:F28">D21*E21</f>
        <v>0</v>
      </c>
      <c r="G21" s="63"/>
      <c r="H21" s="63"/>
    </row>
    <row r="22" spans="1:8" s="64" customFormat="1" ht="35.25" customHeight="1">
      <c r="A22" s="49"/>
      <c r="B22" s="50"/>
      <c r="C22" s="49"/>
      <c r="D22" s="51"/>
      <c r="E22" s="51"/>
      <c r="F22" s="52">
        <f t="shared" si="1"/>
        <v>0</v>
      </c>
      <c r="G22" s="63"/>
      <c r="H22" s="63"/>
    </row>
    <row r="23" spans="1:8" s="64" customFormat="1" ht="35.25" customHeight="1">
      <c r="A23" s="49"/>
      <c r="B23" s="50"/>
      <c r="C23" s="49"/>
      <c r="D23" s="51"/>
      <c r="E23" s="51"/>
      <c r="F23" s="52">
        <f t="shared" si="1"/>
        <v>0</v>
      </c>
      <c r="G23" s="63"/>
      <c r="H23" s="63"/>
    </row>
    <row r="24" spans="1:8" s="64" customFormat="1" ht="35.25" customHeight="1">
      <c r="A24" s="49"/>
      <c r="B24" s="50"/>
      <c r="C24" s="49"/>
      <c r="D24" s="51"/>
      <c r="E24" s="51"/>
      <c r="F24" s="52">
        <f t="shared" si="1"/>
        <v>0</v>
      </c>
      <c r="G24" s="63"/>
      <c r="H24" s="63"/>
    </row>
    <row r="25" spans="1:8" s="64" customFormat="1" ht="35.25" customHeight="1">
      <c r="A25" s="49"/>
      <c r="B25" s="50"/>
      <c r="C25" s="49"/>
      <c r="D25" s="51"/>
      <c r="E25" s="51"/>
      <c r="F25" s="52">
        <f t="shared" si="1"/>
        <v>0</v>
      </c>
      <c r="G25" s="63"/>
      <c r="H25" s="63"/>
    </row>
    <row r="26" spans="1:8" s="64" customFormat="1" ht="35.25" customHeight="1">
      <c r="A26" s="49"/>
      <c r="B26" s="50"/>
      <c r="C26" s="49"/>
      <c r="D26" s="51"/>
      <c r="E26" s="51"/>
      <c r="F26" s="52">
        <f t="shared" si="1"/>
        <v>0</v>
      </c>
      <c r="G26" s="63"/>
      <c r="H26" s="63"/>
    </row>
    <row r="27" spans="1:8" s="64" customFormat="1" ht="35.25" customHeight="1">
      <c r="A27" s="49"/>
      <c r="B27" s="50"/>
      <c r="C27" s="49"/>
      <c r="D27" s="51"/>
      <c r="E27" s="51"/>
      <c r="F27" s="52">
        <f t="shared" si="1"/>
        <v>0</v>
      </c>
      <c r="G27" s="63"/>
      <c r="H27" s="63"/>
    </row>
    <row r="28" spans="1:8" s="64" customFormat="1" ht="35.25" customHeight="1">
      <c r="A28" s="49"/>
      <c r="B28" s="50"/>
      <c r="C28" s="49"/>
      <c r="D28" s="51"/>
      <c r="E28" s="51"/>
      <c r="F28" s="52">
        <f t="shared" si="1"/>
        <v>0</v>
      </c>
      <c r="G28" s="63"/>
      <c r="H28" s="63"/>
    </row>
    <row r="29" spans="1:8" s="40" customFormat="1" ht="35.25" customHeight="1">
      <c r="A29" s="257" t="s">
        <v>23</v>
      </c>
      <c r="B29" s="257"/>
      <c r="C29" s="257"/>
      <c r="D29" s="257"/>
      <c r="E29" s="257"/>
      <c r="F29" s="52">
        <f>SUM(F21:F28)</f>
        <v>0</v>
      </c>
      <c r="G29" s="43"/>
      <c r="H29" s="43"/>
    </row>
    <row r="30" spans="1:8" s="40" customFormat="1" ht="35.25" customHeight="1">
      <c r="A30" s="65"/>
      <c r="B30" s="66"/>
      <c r="C30" s="66"/>
      <c r="D30" s="67"/>
      <c r="E30" s="66"/>
      <c r="F30" s="67"/>
      <c r="G30" s="43"/>
      <c r="H30" s="43"/>
    </row>
    <row r="31" spans="1:8" s="40" customFormat="1" ht="14.25" customHeight="1">
      <c r="A31" s="69"/>
      <c r="B31" s="70"/>
      <c r="C31" s="70"/>
      <c r="D31" s="71"/>
      <c r="E31" s="69"/>
      <c r="F31" s="72"/>
      <c r="G31" s="43"/>
      <c r="H31" s="43"/>
    </row>
    <row r="32" spans="1:8" s="40" customFormat="1" ht="14.25" customHeight="1">
      <c r="A32" s="254"/>
      <c r="B32" s="254"/>
      <c r="C32" s="73"/>
      <c r="D32" s="74"/>
      <c r="E32" s="75"/>
      <c r="F32" s="76"/>
      <c r="G32" s="43"/>
      <c r="H32" s="43"/>
    </row>
    <row r="33" spans="1:8" s="40" customFormat="1" ht="14.25" customHeight="1">
      <c r="A33" s="77"/>
      <c r="B33" s="78"/>
      <c r="C33" s="78"/>
      <c r="D33" s="79"/>
      <c r="E33" s="77"/>
      <c r="F33" s="80"/>
      <c r="G33" s="43"/>
      <c r="H33" s="43"/>
    </row>
    <row r="34" spans="1:8" s="40" customFormat="1" ht="14.25" customHeight="1">
      <c r="A34" s="254"/>
      <c r="B34" s="254"/>
      <c r="C34" s="73"/>
      <c r="D34" s="74"/>
      <c r="E34" s="75"/>
      <c r="F34" s="76"/>
      <c r="G34" s="43"/>
      <c r="H34" s="43"/>
    </row>
    <row r="35" spans="1:8" s="40" customFormat="1" ht="15.75">
      <c r="A35" s="81"/>
      <c r="D35" s="82"/>
      <c r="F35" s="68"/>
      <c r="G35" s="43"/>
      <c r="H35" s="43"/>
    </row>
    <row r="36" spans="1:8" s="40" customFormat="1" ht="16.5" customHeight="1">
      <c r="A36" s="37" t="s">
        <v>14</v>
      </c>
      <c r="B36" s="38"/>
      <c r="C36" s="38"/>
      <c r="D36" s="39"/>
      <c r="E36" s="38"/>
      <c r="F36" s="41"/>
      <c r="G36" s="43"/>
      <c r="H36" s="43"/>
    </row>
    <row r="37" spans="1:8" s="48" customFormat="1" ht="26.25" customHeight="1">
      <c r="A37" s="255" t="s">
        <v>16</v>
      </c>
      <c r="B37" s="255" t="s">
        <v>17</v>
      </c>
      <c r="C37" s="255"/>
      <c r="D37" s="255" t="s">
        <v>19</v>
      </c>
      <c r="E37" s="255"/>
      <c r="F37" s="255"/>
      <c r="G37" s="47"/>
      <c r="H37" s="47"/>
    </row>
    <row r="38" spans="1:8" s="48" customFormat="1" ht="30" customHeight="1">
      <c r="A38" s="255"/>
      <c r="B38" s="255"/>
      <c r="C38" s="255"/>
      <c r="D38" s="45" t="s">
        <v>20</v>
      </c>
      <c r="E38" s="44" t="s">
        <v>21</v>
      </c>
      <c r="F38" s="45" t="s">
        <v>22</v>
      </c>
      <c r="G38" s="47"/>
      <c r="H38" s="47"/>
    </row>
    <row r="39" spans="1:8" s="40" customFormat="1" ht="30" customHeight="1">
      <c r="A39" s="49"/>
      <c r="B39" s="256"/>
      <c r="C39" s="256"/>
      <c r="D39" s="51"/>
      <c r="E39" s="51"/>
      <c r="F39" s="52">
        <f aca="true" t="shared" si="2" ref="F39:F46">D39*E39</f>
        <v>0</v>
      </c>
      <c r="G39" s="43"/>
      <c r="H39" s="43"/>
    </row>
    <row r="40" spans="1:8" s="40" customFormat="1" ht="30" customHeight="1">
      <c r="A40" s="49"/>
      <c r="B40" s="256"/>
      <c r="C40" s="256"/>
      <c r="D40" s="51"/>
      <c r="E40" s="51"/>
      <c r="F40" s="52">
        <f t="shared" si="2"/>
        <v>0</v>
      </c>
      <c r="G40" s="43"/>
      <c r="H40" s="43"/>
    </row>
    <row r="41" spans="1:8" s="40" customFormat="1" ht="30" customHeight="1">
      <c r="A41" s="49"/>
      <c r="B41" s="256"/>
      <c r="C41" s="256"/>
      <c r="D41" s="51"/>
      <c r="E41" s="51"/>
      <c r="F41" s="52">
        <f t="shared" si="2"/>
        <v>0</v>
      </c>
      <c r="G41" s="43"/>
      <c r="H41" s="43"/>
    </row>
    <row r="42" spans="1:8" s="40" customFormat="1" ht="30" customHeight="1">
      <c r="A42" s="49"/>
      <c r="B42" s="256"/>
      <c r="C42" s="256"/>
      <c r="D42" s="51"/>
      <c r="E42" s="51"/>
      <c r="F42" s="52">
        <f t="shared" si="2"/>
        <v>0</v>
      </c>
      <c r="G42" s="43"/>
      <c r="H42" s="43"/>
    </row>
    <row r="43" spans="1:8" s="40" customFormat="1" ht="30" customHeight="1">
      <c r="A43" s="49"/>
      <c r="B43" s="256"/>
      <c r="C43" s="256"/>
      <c r="D43" s="51"/>
      <c r="E43" s="51"/>
      <c r="F43" s="52">
        <f t="shared" si="2"/>
        <v>0</v>
      </c>
      <c r="G43" s="43"/>
      <c r="H43" s="43"/>
    </row>
    <row r="44" spans="1:8" s="40" customFormat="1" ht="30" customHeight="1">
      <c r="A44" s="49"/>
      <c r="B44" s="256"/>
      <c r="C44" s="256"/>
      <c r="D44" s="51"/>
      <c r="E44" s="51"/>
      <c r="F44" s="52">
        <f t="shared" si="2"/>
        <v>0</v>
      </c>
      <c r="G44" s="43"/>
      <c r="H44" s="43"/>
    </row>
    <row r="45" spans="1:8" s="40" customFormat="1" ht="30" customHeight="1">
      <c r="A45" s="49"/>
      <c r="B45" s="256"/>
      <c r="C45" s="256"/>
      <c r="D45" s="51"/>
      <c r="E45" s="51"/>
      <c r="F45" s="52">
        <f t="shared" si="2"/>
        <v>0</v>
      </c>
      <c r="G45" s="43"/>
      <c r="H45" s="43"/>
    </row>
    <row r="46" spans="1:8" s="40" customFormat="1" ht="24.75" customHeight="1">
      <c r="A46" s="49"/>
      <c r="B46" s="256"/>
      <c r="C46" s="256"/>
      <c r="D46" s="51"/>
      <c r="E46" s="51"/>
      <c r="F46" s="52">
        <f t="shared" si="2"/>
        <v>0</v>
      </c>
      <c r="G46" s="43"/>
      <c r="H46" s="43"/>
    </row>
    <row r="47" spans="1:8" s="40" customFormat="1" ht="32.25" customHeight="1">
      <c r="A47" s="257" t="s">
        <v>23</v>
      </c>
      <c r="B47" s="257"/>
      <c r="C47" s="257"/>
      <c r="D47" s="257"/>
      <c r="E47" s="257"/>
      <c r="F47" s="52">
        <f>SUM(F39:F46)</f>
        <v>0</v>
      </c>
      <c r="G47" s="43"/>
      <c r="H47" s="43"/>
    </row>
    <row r="48" spans="1:8" s="40" customFormat="1" ht="20.25" customHeight="1">
      <c r="A48" s="5"/>
      <c r="B48" s="38"/>
      <c r="C48" s="38"/>
      <c r="D48" s="39"/>
      <c r="E48" s="38"/>
      <c r="F48" s="39"/>
      <c r="G48" s="43"/>
      <c r="H48" s="43"/>
    </row>
    <row r="49" spans="1:8" s="40" customFormat="1" ht="21.75" customHeight="1">
      <c r="A49" s="258" t="s">
        <v>24</v>
      </c>
      <c r="B49" s="258"/>
      <c r="C49" s="258"/>
      <c r="D49" s="258"/>
      <c r="E49" s="258"/>
      <c r="F49" s="258"/>
      <c r="G49" s="43"/>
      <c r="H49" s="43"/>
    </row>
    <row r="50" spans="1:8" s="60" customFormat="1" ht="26.25" customHeight="1">
      <c r="A50" s="255" t="s">
        <v>16</v>
      </c>
      <c r="B50" s="255" t="s">
        <v>17</v>
      </c>
      <c r="C50" s="255" t="s">
        <v>25</v>
      </c>
      <c r="D50" s="255" t="s">
        <v>19</v>
      </c>
      <c r="E50" s="255"/>
      <c r="F50" s="255"/>
      <c r="G50" s="59"/>
      <c r="H50" s="59"/>
    </row>
    <row r="51" spans="1:8" s="62" customFormat="1" ht="26.25" customHeight="1">
      <c r="A51" s="255"/>
      <c r="B51" s="255"/>
      <c r="C51" s="255"/>
      <c r="D51" s="45" t="s">
        <v>20</v>
      </c>
      <c r="E51" s="44" t="s">
        <v>21</v>
      </c>
      <c r="F51" s="45" t="s">
        <v>22</v>
      </c>
      <c r="G51" s="61"/>
      <c r="H51" s="61"/>
    </row>
    <row r="52" spans="1:8" s="64" customFormat="1" ht="35.25" customHeight="1">
      <c r="A52" s="49"/>
      <c r="B52" s="50"/>
      <c r="C52" s="49"/>
      <c r="D52" s="51"/>
      <c r="E52" s="51"/>
      <c r="F52" s="52">
        <f aca="true" t="shared" si="3" ref="F52:F59">D52*E52</f>
        <v>0</v>
      </c>
      <c r="G52" s="63"/>
      <c r="H52" s="63"/>
    </row>
    <row r="53" spans="1:8" s="64" customFormat="1" ht="35.25" customHeight="1">
      <c r="A53" s="49"/>
      <c r="B53" s="50"/>
      <c r="C53" s="49"/>
      <c r="D53" s="51"/>
      <c r="E53" s="51"/>
      <c r="F53" s="52">
        <f t="shared" si="3"/>
        <v>0</v>
      </c>
      <c r="G53" s="63"/>
      <c r="H53" s="63"/>
    </row>
    <row r="54" spans="1:8" s="64" customFormat="1" ht="35.25" customHeight="1">
      <c r="A54" s="49"/>
      <c r="B54" s="50"/>
      <c r="C54" s="49"/>
      <c r="D54" s="51"/>
      <c r="E54" s="51"/>
      <c r="F54" s="52">
        <f t="shared" si="3"/>
        <v>0</v>
      </c>
      <c r="G54" s="63"/>
      <c r="H54" s="63"/>
    </row>
    <row r="55" spans="1:8" s="64" customFormat="1" ht="35.25" customHeight="1">
      <c r="A55" s="49"/>
      <c r="B55" s="50"/>
      <c r="C55" s="49"/>
      <c r="D55" s="51"/>
      <c r="E55" s="51"/>
      <c r="F55" s="52">
        <f t="shared" si="3"/>
        <v>0</v>
      </c>
      <c r="G55" s="63"/>
      <c r="H55" s="63"/>
    </row>
    <row r="56" spans="1:8" s="64" customFormat="1" ht="35.25" customHeight="1">
      <c r="A56" s="49"/>
      <c r="B56" s="50"/>
      <c r="C56" s="49"/>
      <c r="D56" s="51"/>
      <c r="E56" s="51"/>
      <c r="F56" s="52">
        <f t="shared" si="3"/>
        <v>0</v>
      </c>
      <c r="G56" s="63"/>
      <c r="H56" s="63"/>
    </row>
    <row r="57" spans="1:8" s="64" customFormat="1" ht="35.25" customHeight="1">
      <c r="A57" s="49"/>
      <c r="B57" s="50"/>
      <c r="C57" s="49"/>
      <c r="D57" s="51"/>
      <c r="E57" s="51"/>
      <c r="F57" s="52">
        <f t="shared" si="3"/>
        <v>0</v>
      </c>
      <c r="G57" s="63"/>
      <c r="H57" s="63"/>
    </row>
    <row r="58" spans="1:8" s="64" customFormat="1" ht="35.25" customHeight="1">
      <c r="A58" s="49"/>
      <c r="B58" s="50"/>
      <c r="C58" s="49"/>
      <c r="D58" s="51"/>
      <c r="E58" s="51"/>
      <c r="F58" s="52">
        <f t="shared" si="3"/>
        <v>0</v>
      </c>
      <c r="G58" s="63"/>
      <c r="H58" s="63"/>
    </row>
    <row r="59" spans="1:8" s="64" customFormat="1" ht="35.25" customHeight="1">
      <c r="A59" s="49"/>
      <c r="B59" s="50"/>
      <c r="C59" s="49"/>
      <c r="D59" s="51"/>
      <c r="E59" s="51"/>
      <c r="F59" s="52">
        <f t="shared" si="3"/>
        <v>0</v>
      </c>
      <c r="G59" s="63"/>
      <c r="H59" s="63"/>
    </row>
    <row r="60" spans="1:8" s="40" customFormat="1" ht="35.25" customHeight="1">
      <c r="A60" s="257" t="s">
        <v>23</v>
      </c>
      <c r="B60" s="257"/>
      <c r="C60" s="257"/>
      <c r="D60" s="257"/>
      <c r="E60" s="257"/>
      <c r="F60" s="52">
        <f>SUM(F52:F59)</f>
        <v>0</v>
      </c>
      <c r="G60" s="43"/>
      <c r="H60" s="43"/>
    </row>
    <row r="61" spans="1:8" s="40" customFormat="1" ht="35.25" customHeight="1">
      <c r="A61" s="65"/>
      <c r="B61" s="66"/>
      <c r="C61" s="66"/>
      <c r="D61" s="67"/>
      <c r="E61" s="66"/>
      <c r="F61" s="67"/>
      <c r="G61" s="43"/>
      <c r="H61" s="43"/>
    </row>
    <row r="62" spans="1:8" s="40" customFormat="1" ht="14.25" customHeight="1">
      <c r="A62" s="69"/>
      <c r="B62" s="70"/>
      <c r="C62" s="70"/>
      <c r="D62" s="71"/>
      <c r="E62" s="69"/>
      <c r="F62" s="72"/>
      <c r="G62" s="43"/>
      <c r="H62" s="43"/>
    </row>
    <row r="63" spans="1:8" s="40" customFormat="1" ht="14.25" customHeight="1">
      <c r="A63" s="254"/>
      <c r="B63" s="254"/>
      <c r="C63" s="73"/>
      <c r="D63" s="74"/>
      <c r="E63" s="75"/>
      <c r="F63" s="76"/>
      <c r="G63" s="43"/>
      <c r="H63" s="43"/>
    </row>
    <row r="64" spans="1:8" s="40" customFormat="1" ht="14.25" customHeight="1">
      <c r="A64" s="77"/>
      <c r="B64" s="78"/>
      <c r="C64" s="78"/>
      <c r="D64" s="79"/>
      <c r="E64" s="77"/>
      <c r="F64" s="80"/>
      <c r="G64" s="43"/>
      <c r="H64" s="43"/>
    </row>
    <row r="65" spans="1:8" s="40" customFormat="1" ht="14.25" customHeight="1">
      <c r="A65" s="254"/>
      <c r="B65" s="254"/>
      <c r="C65" s="73"/>
      <c r="D65" s="74"/>
      <c r="E65" s="75"/>
      <c r="F65" s="76"/>
      <c r="G65" s="43"/>
      <c r="H65" s="43"/>
    </row>
    <row r="66" spans="1:8" s="40" customFormat="1" ht="15.75">
      <c r="A66" s="81"/>
      <c r="D66" s="82"/>
      <c r="F66" s="82"/>
      <c r="G66" s="43"/>
      <c r="H66" s="43"/>
    </row>
    <row r="67" spans="1:8" s="40" customFormat="1" ht="15.75">
      <c r="A67" s="81"/>
      <c r="D67" s="82"/>
      <c r="F67" s="68"/>
      <c r="G67" s="43"/>
      <c r="H67" s="43"/>
    </row>
    <row r="68" spans="1:8" s="40" customFormat="1" ht="16.5" customHeight="1">
      <c r="A68" s="37" t="s">
        <v>14</v>
      </c>
      <c r="B68" s="38"/>
      <c r="C68" s="38"/>
      <c r="D68" s="39"/>
      <c r="E68" s="38"/>
      <c r="F68" s="41"/>
      <c r="G68" s="43"/>
      <c r="H68" s="43"/>
    </row>
    <row r="69" spans="1:8" s="48" customFormat="1" ht="26.25" customHeight="1">
      <c r="A69" s="255" t="s">
        <v>16</v>
      </c>
      <c r="B69" s="255" t="s">
        <v>17</v>
      </c>
      <c r="C69" s="255"/>
      <c r="D69" s="255" t="s">
        <v>19</v>
      </c>
      <c r="E69" s="255"/>
      <c r="F69" s="255"/>
      <c r="G69" s="47"/>
      <c r="H69" s="47"/>
    </row>
    <row r="70" spans="1:8" s="48" customFormat="1" ht="30" customHeight="1">
      <c r="A70" s="255"/>
      <c r="B70" s="255"/>
      <c r="C70" s="255"/>
      <c r="D70" s="45" t="s">
        <v>20</v>
      </c>
      <c r="E70" s="44" t="s">
        <v>21</v>
      </c>
      <c r="F70" s="45" t="s">
        <v>22</v>
      </c>
      <c r="G70" s="47"/>
      <c r="H70" s="47"/>
    </row>
    <row r="71" spans="1:8" s="40" customFormat="1" ht="30" customHeight="1">
      <c r="A71" s="49"/>
      <c r="B71" s="256"/>
      <c r="C71" s="256"/>
      <c r="D71" s="51"/>
      <c r="E71" s="51"/>
      <c r="F71" s="52">
        <f aca="true" t="shared" si="4" ref="F71:F78">D71*E71</f>
        <v>0</v>
      </c>
      <c r="G71" s="43"/>
      <c r="H71" s="43"/>
    </row>
    <row r="72" spans="1:8" s="40" customFormat="1" ht="30" customHeight="1">
      <c r="A72" s="49"/>
      <c r="B72" s="256"/>
      <c r="C72" s="256"/>
      <c r="D72" s="51"/>
      <c r="E72" s="51"/>
      <c r="F72" s="52">
        <f t="shared" si="4"/>
        <v>0</v>
      </c>
      <c r="G72" s="43"/>
      <c r="H72" s="43"/>
    </row>
    <row r="73" spans="1:8" s="40" customFormat="1" ht="30" customHeight="1">
      <c r="A73" s="49"/>
      <c r="B73" s="256"/>
      <c r="C73" s="256"/>
      <c r="D73" s="51"/>
      <c r="E73" s="51"/>
      <c r="F73" s="52">
        <f t="shared" si="4"/>
        <v>0</v>
      </c>
      <c r="G73" s="43"/>
      <c r="H73" s="43"/>
    </row>
    <row r="74" spans="1:8" s="40" customFormat="1" ht="30" customHeight="1">
      <c r="A74" s="49"/>
      <c r="B74" s="256"/>
      <c r="C74" s="256"/>
      <c r="D74" s="51"/>
      <c r="E74" s="51"/>
      <c r="F74" s="52">
        <f t="shared" si="4"/>
        <v>0</v>
      </c>
      <c r="G74" s="43"/>
      <c r="H74" s="43"/>
    </row>
    <row r="75" spans="1:8" s="40" customFormat="1" ht="30" customHeight="1">
      <c r="A75" s="49"/>
      <c r="B75" s="256"/>
      <c r="C75" s="256"/>
      <c r="D75" s="51"/>
      <c r="E75" s="51"/>
      <c r="F75" s="52">
        <f t="shared" si="4"/>
        <v>0</v>
      </c>
      <c r="G75" s="43"/>
      <c r="H75" s="43"/>
    </row>
    <row r="76" spans="1:8" s="40" customFormat="1" ht="30" customHeight="1">
      <c r="A76" s="49"/>
      <c r="B76" s="256"/>
      <c r="C76" s="256"/>
      <c r="D76" s="51"/>
      <c r="E76" s="51"/>
      <c r="F76" s="52">
        <f t="shared" si="4"/>
        <v>0</v>
      </c>
      <c r="G76" s="43"/>
      <c r="H76" s="43"/>
    </row>
    <row r="77" spans="1:8" s="40" customFormat="1" ht="30" customHeight="1">
      <c r="A77" s="49"/>
      <c r="B77" s="256"/>
      <c r="C77" s="256"/>
      <c r="D77" s="51"/>
      <c r="E77" s="51"/>
      <c r="F77" s="52">
        <f t="shared" si="4"/>
        <v>0</v>
      </c>
      <c r="G77" s="43"/>
      <c r="H77" s="43"/>
    </row>
    <row r="78" spans="1:8" s="40" customFormat="1" ht="24.75" customHeight="1">
      <c r="A78" s="49"/>
      <c r="B78" s="256"/>
      <c r="C78" s="256"/>
      <c r="D78" s="51"/>
      <c r="E78" s="51"/>
      <c r="F78" s="52">
        <f t="shared" si="4"/>
        <v>0</v>
      </c>
      <c r="G78" s="43"/>
      <c r="H78" s="43"/>
    </row>
    <row r="79" spans="1:8" s="40" customFormat="1" ht="32.25" customHeight="1">
      <c r="A79" s="257" t="s">
        <v>23</v>
      </c>
      <c r="B79" s="257"/>
      <c r="C79" s="257"/>
      <c r="D79" s="257"/>
      <c r="E79" s="257"/>
      <c r="F79" s="52">
        <f>SUM(F71:F78)</f>
        <v>0</v>
      </c>
      <c r="G79" s="43"/>
      <c r="H79" s="43"/>
    </row>
    <row r="80" spans="1:8" s="40" customFormat="1" ht="20.25" customHeight="1">
      <c r="A80" s="5"/>
      <c r="B80" s="38"/>
      <c r="C80" s="38"/>
      <c r="D80" s="39"/>
      <c r="E80" s="38"/>
      <c r="F80" s="39"/>
      <c r="G80" s="43"/>
      <c r="H80" s="43"/>
    </row>
    <row r="81" spans="1:8" s="40" customFormat="1" ht="21.75" customHeight="1">
      <c r="A81" s="258" t="s">
        <v>24</v>
      </c>
      <c r="B81" s="258"/>
      <c r="C81" s="258"/>
      <c r="D81" s="258"/>
      <c r="E81" s="258"/>
      <c r="F81" s="258"/>
      <c r="G81" s="43"/>
      <c r="H81" s="43"/>
    </row>
    <row r="82" spans="1:8" s="60" customFormat="1" ht="26.25" customHeight="1">
      <c r="A82" s="255" t="s">
        <v>16</v>
      </c>
      <c r="B82" s="255" t="s">
        <v>17</v>
      </c>
      <c r="C82" s="255" t="s">
        <v>25</v>
      </c>
      <c r="D82" s="255" t="s">
        <v>19</v>
      </c>
      <c r="E82" s="255"/>
      <c r="F82" s="255"/>
      <c r="G82" s="59"/>
      <c r="H82" s="59"/>
    </row>
    <row r="83" spans="1:8" s="62" customFormat="1" ht="26.25" customHeight="1">
      <c r="A83" s="255"/>
      <c r="B83" s="255"/>
      <c r="C83" s="255"/>
      <c r="D83" s="45" t="s">
        <v>20</v>
      </c>
      <c r="E83" s="44" t="s">
        <v>21</v>
      </c>
      <c r="F83" s="45" t="s">
        <v>22</v>
      </c>
      <c r="G83" s="61"/>
      <c r="H83" s="61"/>
    </row>
    <row r="84" spans="1:8" s="64" customFormat="1" ht="35.25" customHeight="1">
      <c r="A84" s="49"/>
      <c r="B84" s="50"/>
      <c r="C84" s="49"/>
      <c r="D84" s="51"/>
      <c r="E84" s="51"/>
      <c r="F84" s="52">
        <f aca="true" t="shared" si="5" ref="F84:F91">D84*E84</f>
        <v>0</v>
      </c>
      <c r="G84" s="63"/>
      <c r="H84" s="63"/>
    </row>
    <row r="85" spans="1:8" s="64" customFormat="1" ht="35.25" customHeight="1">
      <c r="A85" s="49"/>
      <c r="B85" s="50"/>
      <c r="C85" s="49"/>
      <c r="D85" s="51"/>
      <c r="E85" s="51"/>
      <c r="F85" s="52">
        <f t="shared" si="5"/>
        <v>0</v>
      </c>
      <c r="G85" s="63"/>
      <c r="H85" s="63"/>
    </row>
    <row r="86" spans="1:8" s="64" customFormat="1" ht="35.25" customHeight="1">
      <c r="A86" s="49"/>
      <c r="B86" s="50"/>
      <c r="C86" s="49"/>
      <c r="D86" s="51"/>
      <c r="E86" s="51"/>
      <c r="F86" s="52">
        <f t="shared" si="5"/>
        <v>0</v>
      </c>
      <c r="G86" s="63"/>
      <c r="H86" s="63"/>
    </row>
    <row r="87" spans="1:8" s="64" customFormat="1" ht="35.25" customHeight="1">
      <c r="A87" s="49"/>
      <c r="B87" s="50"/>
      <c r="C87" s="49"/>
      <c r="D87" s="51"/>
      <c r="E87" s="51"/>
      <c r="F87" s="52">
        <f t="shared" si="5"/>
        <v>0</v>
      </c>
      <c r="G87" s="63"/>
      <c r="H87" s="63"/>
    </row>
    <row r="88" spans="1:8" s="64" customFormat="1" ht="35.25" customHeight="1">
      <c r="A88" s="49"/>
      <c r="B88" s="50"/>
      <c r="C88" s="49"/>
      <c r="D88" s="51"/>
      <c r="E88" s="51"/>
      <c r="F88" s="52">
        <f t="shared" si="5"/>
        <v>0</v>
      </c>
      <c r="G88" s="63"/>
      <c r="H88" s="63"/>
    </row>
    <row r="89" spans="1:8" s="64" customFormat="1" ht="35.25" customHeight="1">
      <c r="A89" s="49"/>
      <c r="B89" s="50"/>
      <c r="C89" s="49"/>
      <c r="D89" s="51"/>
      <c r="E89" s="51"/>
      <c r="F89" s="52">
        <f t="shared" si="5"/>
        <v>0</v>
      </c>
      <c r="G89" s="63"/>
      <c r="H89" s="63"/>
    </row>
    <row r="90" spans="1:8" s="64" customFormat="1" ht="35.25" customHeight="1">
      <c r="A90" s="49"/>
      <c r="B90" s="50"/>
      <c r="C90" s="49"/>
      <c r="D90" s="51"/>
      <c r="E90" s="51"/>
      <c r="F90" s="52">
        <f t="shared" si="5"/>
        <v>0</v>
      </c>
      <c r="G90" s="63"/>
      <c r="H90" s="63"/>
    </row>
    <row r="91" spans="1:8" s="64" customFormat="1" ht="35.25" customHeight="1">
      <c r="A91" s="49"/>
      <c r="B91" s="50"/>
      <c r="C91" s="49"/>
      <c r="D91" s="51"/>
      <c r="E91" s="51"/>
      <c r="F91" s="52">
        <f t="shared" si="5"/>
        <v>0</v>
      </c>
      <c r="G91" s="63"/>
      <c r="H91" s="63"/>
    </row>
    <row r="92" spans="1:8" s="40" customFormat="1" ht="35.25" customHeight="1">
      <c r="A92" s="257" t="s">
        <v>23</v>
      </c>
      <c r="B92" s="257"/>
      <c r="C92" s="257"/>
      <c r="D92" s="257"/>
      <c r="E92" s="257"/>
      <c r="F92" s="52">
        <f>SUM(F84:F91)</f>
        <v>0</v>
      </c>
      <c r="G92" s="43"/>
      <c r="H92" s="43"/>
    </row>
    <row r="93" spans="1:8" s="40" customFormat="1" ht="35.25" customHeight="1">
      <c r="A93" s="65"/>
      <c r="B93" s="66"/>
      <c r="C93" s="66"/>
      <c r="D93" s="67"/>
      <c r="E93" s="66"/>
      <c r="F93" s="67"/>
      <c r="G93" s="43"/>
      <c r="H93" s="43"/>
    </row>
    <row r="94" spans="1:8" s="40" customFormat="1" ht="14.25" customHeight="1">
      <c r="A94" s="69"/>
      <c r="B94" s="70"/>
      <c r="C94" s="70"/>
      <c r="D94" s="71"/>
      <c r="E94" s="69"/>
      <c r="F94" s="72"/>
      <c r="G94" s="43"/>
      <c r="H94" s="43"/>
    </row>
    <row r="95" spans="1:8" s="40" customFormat="1" ht="14.25" customHeight="1">
      <c r="A95" s="254"/>
      <c r="B95" s="254"/>
      <c r="C95" s="73"/>
      <c r="D95" s="74"/>
      <c r="E95" s="75"/>
      <c r="F95" s="76"/>
      <c r="G95" s="43"/>
      <c r="H95" s="43"/>
    </row>
    <row r="96" spans="1:8" s="40" customFormat="1" ht="14.25" customHeight="1">
      <c r="A96" s="77"/>
      <c r="B96" s="78"/>
      <c r="C96" s="78"/>
      <c r="D96" s="79"/>
      <c r="E96" s="77"/>
      <c r="F96" s="80"/>
      <c r="G96" s="43"/>
      <c r="H96" s="43"/>
    </row>
    <row r="97" spans="1:8" s="40" customFormat="1" ht="14.25" customHeight="1">
      <c r="A97" s="254"/>
      <c r="B97" s="254"/>
      <c r="C97" s="73"/>
      <c r="D97" s="74"/>
      <c r="E97" s="75"/>
      <c r="F97" s="76"/>
      <c r="G97" s="43"/>
      <c r="H97" s="43"/>
    </row>
  </sheetData>
  <sheetProtection/>
  <mergeCells count="62">
    <mergeCell ref="B13:C13"/>
    <mergeCell ref="B14:C14"/>
    <mergeCell ref="B15:C15"/>
    <mergeCell ref="A16:E16"/>
    <mergeCell ref="A1:F1"/>
    <mergeCell ref="A2:F2"/>
    <mergeCell ref="A3:F3"/>
    <mergeCell ref="A6:A7"/>
    <mergeCell ref="B6:C7"/>
    <mergeCell ref="D6:F6"/>
    <mergeCell ref="A37:A38"/>
    <mergeCell ref="A19:A20"/>
    <mergeCell ref="B19:B20"/>
    <mergeCell ref="C19:C20"/>
    <mergeCell ref="D19:F19"/>
    <mergeCell ref="B8:C8"/>
    <mergeCell ref="B9:C9"/>
    <mergeCell ref="B10:C10"/>
    <mergeCell ref="B11:C11"/>
    <mergeCell ref="B12:C12"/>
    <mergeCell ref="A29:E29"/>
    <mergeCell ref="A32:B32"/>
    <mergeCell ref="A34:B34"/>
    <mergeCell ref="B37:C38"/>
    <mergeCell ref="A49:F49"/>
    <mergeCell ref="D37:F37"/>
    <mergeCell ref="B39:C39"/>
    <mergeCell ref="B40:C40"/>
    <mergeCell ref="B41:C41"/>
    <mergeCell ref="B42:C42"/>
    <mergeCell ref="A50:A51"/>
    <mergeCell ref="B50:B51"/>
    <mergeCell ref="C50:C51"/>
    <mergeCell ref="B43:C43"/>
    <mergeCell ref="B44:C44"/>
    <mergeCell ref="B45:C45"/>
    <mergeCell ref="B46:C46"/>
    <mergeCell ref="A47:E47"/>
    <mergeCell ref="D50:F50"/>
    <mergeCell ref="A60:E60"/>
    <mergeCell ref="A63:B63"/>
    <mergeCell ref="A65:B65"/>
    <mergeCell ref="A69:A70"/>
    <mergeCell ref="B69:C70"/>
    <mergeCell ref="B78:C78"/>
    <mergeCell ref="D69:F69"/>
    <mergeCell ref="A97:B97"/>
    <mergeCell ref="A82:A83"/>
    <mergeCell ref="B82:B83"/>
    <mergeCell ref="B74:C74"/>
    <mergeCell ref="B75:C75"/>
    <mergeCell ref="B76:C76"/>
    <mergeCell ref="B77:C77"/>
    <mergeCell ref="A79:E79"/>
    <mergeCell ref="A81:F81"/>
    <mergeCell ref="A92:E92"/>
    <mergeCell ref="A95:B95"/>
    <mergeCell ref="C82:C83"/>
    <mergeCell ref="B71:C71"/>
    <mergeCell ref="B72:C72"/>
    <mergeCell ref="B73:C73"/>
    <mergeCell ref="D82:F82"/>
  </mergeCells>
  <printOptions horizontalCentered="1"/>
  <pageMargins left="0.19652777777777777" right="0.19652777777777777" top="0.39375" bottom="0.19652777777777777" header="0.5118055555555555" footer="0.5118055555555555"/>
  <pageSetup horizontalDpi="600" verticalDpi="600" orientation="landscape" paperSize="9" scale="58" r:id="rId2"/>
  <rowBreaks count="2" manualBreakCount="2">
    <brk id="34" max="255" man="1"/>
    <brk id="6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ilha5">
    <tabColor indexed="31"/>
  </sheetPr>
  <dimension ref="A1:G256"/>
  <sheetViews>
    <sheetView showGridLines="0" view="pageBreakPreview" zoomScale="70" zoomScaleNormal="70" zoomScaleSheetLayoutView="70" zoomScalePageLayoutView="0" workbookViewId="0" topLeftCell="A1">
      <pane xSplit="1" ySplit="9" topLeftCell="B2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0" sqref="A10"/>
    </sheetView>
  </sheetViews>
  <sheetFormatPr defaultColWidth="9.140625" defaultRowHeight="12.75"/>
  <cols>
    <col min="1" max="1" width="17.7109375" style="19" customWidth="1"/>
    <col min="2" max="2" width="92.421875" style="97" customWidth="1"/>
    <col min="3" max="3" width="25.00390625" style="31" customWidth="1"/>
    <col min="4" max="4" width="19.8515625" style="19" customWidth="1"/>
    <col min="5" max="5" width="22.28125" style="32" customWidth="1"/>
    <col min="6" max="7" width="9.140625" style="33" customWidth="1"/>
    <col min="8" max="16384" width="9.140625" style="19" customWidth="1"/>
  </cols>
  <sheetData>
    <row r="1" spans="1:7" ht="18">
      <c r="A1" s="259" t="s">
        <v>157</v>
      </c>
      <c r="B1" s="259"/>
      <c r="C1" s="259"/>
      <c r="D1" s="259"/>
      <c r="E1" s="259"/>
      <c r="F1" s="83">
        <f>SUM(E32,E63,E94,E125,E156,E188,E220,E252)</f>
        <v>0</v>
      </c>
      <c r="G1" s="33" t="s">
        <v>28</v>
      </c>
    </row>
    <row r="2" spans="1:7" ht="18">
      <c r="A2" s="259" t="s">
        <v>10</v>
      </c>
      <c r="B2" s="259"/>
      <c r="C2" s="259"/>
      <c r="D2" s="259"/>
      <c r="E2" s="259"/>
      <c r="F2" s="83" t="e">
        <f>SUM(#REF!,#REF!,#REF!,#REF!,#REF!,#REF!,#REF!,#REF!)</f>
        <v>#REF!</v>
      </c>
      <c r="G2" s="33" t="s">
        <v>29</v>
      </c>
    </row>
    <row r="3" spans="1:6" ht="18">
      <c r="A3" s="259"/>
      <c r="B3" s="259"/>
      <c r="C3" s="259"/>
      <c r="D3" s="259"/>
      <c r="E3" s="259"/>
      <c r="F3" s="84"/>
    </row>
    <row r="4" spans="1:6" ht="12.75">
      <c r="A4" s="98"/>
      <c r="B4" s="99"/>
      <c r="C4" s="100"/>
      <c r="D4" s="98"/>
      <c r="E4" s="101"/>
      <c r="F4" s="84"/>
    </row>
    <row r="5" spans="1:6" ht="12.75">
      <c r="A5" s="98"/>
      <c r="B5" s="99"/>
      <c r="C5" s="100"/>
      <c r="D5" s="98"/>
      <c r="E5" s="101"/>
      <c r="F5" s="84"/>
    </row>
    <row r="6" spans="1:6" ht="12.75">
      <c r="A6" s="98"/>
      <c r="B6" s="99"/>
      <c r="C6" s="100"/>
      <c r="E6" s="101"/>
      <c r="F6" s="84"/>
    </row>
    <row r="7" spans="1:5" ht="18">
      <c r="A7" s="4" t="s">
        <v>171</v>
      </c>
      <c r="B7" s="102"/>
      <c r="C7" s="39"/>
      <c r="D7" s="40"/>
      <c r="E7" s="41" t="s">
        <v>15</v>
      </c>
    </row>
    <row r="8" spans="1:7" s="48" customFormat="1" ht="15">
      <c r="A8" s="261" t="s">
        <v>16</v>
      </c>
      <c r="B8" s="261" t="s">
        <v>30</v>
      </c>
      <c r="C8" s="261" t="s">
        <v>27</v>
      </c>
      <c r="D8" s="261"/>
      <c r="E8" s="261"/>
      <c r="F8" s="47"/>
      <c r="G8" s="47"/>
    </row>
    <row r="9" spans="1:7" s="48" customFormat="1" ht="26.25" customHeight="1">
      <c r="A9" s="261"/>
      <c r="B9" s="261"/>
      <c r="C9" s="104" t="s">
        <v>20</v>
      </c>
      <c r="D9" s="103" t="s">
        <v>21</v>
      </c>
      <c r="E9" s="104" t="s">
        <v>22</v>
      </c>
      <c r="F9" s="47"/>
      <c r="G9" s="47"/>
    </row>
    <row r="10" spans="1:7" s="40" customFormat="1" ht="30" customHeight="1">
      <c r="A10" s="105"/>
      <c r="B10" s="106"/>
      <c r="C10" s="107"/>
      <c r="D10" s="107"/>
      <c r="E10" s="108">
        <f aca="true" t="shared" si="0" ref="E10:E31">C10*D10</f>
        <v>0</v>
      </c>
      <c r="F10" s="43"/>
      <c r="G10" s="43"/>
    </row>
    <row r="11" spans="1:7" s="40" customFormat="1" ht="30" customHeight="1">
      <c r="A11" s="105"/>
      <c r="B11" s="106"/>
      <c r="C11" s="107"/>
      <c r="D11" s="107"/>
      <c r="E11" s="108">
        <f t="shared" si="0"/>
        <v>0</v>
      </c>
      <c r="F11" s="43"/>
      <c r="G11" s="43"/>
    </row>
    <row r="12" spans="1:7" s="40" customFormat="1" ht="30" customHeight="1">
      <c r="A12" s="105"/>
      <c r="B12" s="106"/>
      <c r="C12" s="107"/>
      <c r="D12" s="107"/>
      <c r="E12" s="108">
        <f t="shared" si="0"/>
        <v>0</v>
      </c>
      <c r="F12" s="43"/>
      <c r="G12" s="43"/>
    </row>
    <row r="13" spans="1:7" s="40" customFormat="1" ht="30" customHeight="1">
      <c r="A13" s="105"/>
      <c r="B13" s="106"/>
      <c r="C13" s="107"/>
      <c r="D13" s="107"/>
      <c r="E13" s="108">
        <f t="shared" si="0"/>
        <v>0</v>
      </c>
      <c r="F13" s="43"/>
      <c r="G13" s="43"/>
    </row>
    <row r="14" spans="1:7" s="40" customFormat="1" ht="30" customHeight="1">
      <c r="A14" s="105"/>
      <c r="B14" s="106"/>
      <c r="C14" s="107"/>
      <c r="D14" s="107"/>
      <c r="E14" s="108">
        <f t="shared" si="0"/>
        <v>0</v>
      </c>
      <c r="F14" s="43"/>
      <c r="G14" s="43"/>
    </row>
    <row r="15" spans="1:7" s="40" customFormat="1" ht="30" customHeight="1">
      <c r="A15" s="105"/>
      <c r="B15" s="106"/>
      <c r="C15" s="107"/>
      <c r="D15" s="107"/>
      <c r="E15" s="108">
        <f t="shared" si="0"/>
        <v>0</v>
      </c>
      <c r="F15" s="43"/>
      <c r="G15" s="43"/>
    </row>
    <row r="16" spans="1:7" s="40" customFormat="1" ht="30" customHeight="1">
      <c r="A16" s="105"/>
      <c r="B16" s="106"/>
      <c r="C16" s="107"/>
      <c r="D16" s="107"/>
      <c r="E16" s="108">
        <f t="shared" si="0"/>
        <v>0</v>
      </c>
      <c r="F16" s="43"/>
      <c r="G16" s="43"/>
    </row>
    <row r="17" spans="1:7" s="40" customFormat="1" ht="30" customHeight="1">
      <c r="A17" s="105"/>
      <c r="B17" s="106"/>
      <c r="C17" s="107"/>
      <c r="D17" s="107"/>
      <c r="E17" s="108">
        <f t="shared" si="0"/>
        <v>0</v>
      </c>
      <c r="F17" s="43"/>
      <c r="G17" s="43"/>
    </row>
    <row r="18" spans="1:7" s="40" customFormat="1" ht="30" customHeight="1">
      <c r="A18" s="105"/>
      <c r="B18" s="106"/>
      <c r="C18" s="107"/>
      <c r="D18" s="107"/>
      <c r="E18" s="108">
        <f t="shared" si="0"/>
        <v>0</v>
      </c>
      <c r="F18" s="43"/>
      <c r="G18" s="43"/>
    </row>
    <row r="19" spans="1:7" s="40" customFormat="1" ht="30" customHeight="1">
      <c r="A19" s="105"/>
      <c r="B19" s="106"/>
      <c r="C19" s="107"/>
      <c r="D19" s="107"/>
      <c r="E19" s="108">
        <f t="shared" si="0"/>
        <v>0</v>
      </c>
      <c r="F19" s="43"/>
      <c r="G19" s="43"/>
    </row>
    <row r="20" spans="1:7" s="40" customFormat="1" ht="30" customHeight="1">
      <c r="A20" s="105"/>
      <c r="B20" s="106"/>
      <c r="C20" s="107"/>
      <c r="D20" s="107"/>
      <c r="E20" s="108">
        <f t="shared" si="0"/>
        <v>0</v>
      </c>
      <c r="F20" s="43"/>
      <c r="G20" s="43"/>
    </row>
    <row r="21" spans="1:7" s="40" customFormat="1" ht="30" customHeight="1">
      <c r="A21" s="105"/>
      <c r="B21" s="106"/>
      <c r="C21" s="107"/>
      <c r="D21" s="107"/>
      <c r="E21" s="108">
        <f t="shared" si="0"/>
        <v>0</v>
      </c>
      <c r="F21" s="43"/>
      <c r="G21" s="43"/>
    </row>
    <row r="22" spans="1:7" s="40" customFormat="1" ht="30" customHeight="1">
      <c r="A22" s="105"/>
      <c r="B22" s="106"/>
      <c r="C22" s="107"/>
      <c r="D22" s="107"/>
      <c r="E22" s="108">
        <f t="shared" si="0"/>
        <v>0</v>
      </c>
      <c r="F22" s="43"/>
      <c r="G22" s="43"/>
    </row>
    <row r="23" spans="1:7" s="40" customFormat="1" ht="30" customHeight="1">
      <c r="A23" s="105"/>
      <c r="B23" s="106"/>
      <c r="C23" s="107"/>
      <c r="D23" s="107"/>
      <c r="E23" s="108">
        <f t="shared" si="0"/>
        <v>0</v>
      </c>
      <c r="F23" s="43"/>
      <c r="G23" s="43"/>
    </row>
    <row r="24" spans="1:7" s="40" customFormat="1" ht="30" customHeight="1">
      <c r="A24" s="105"/>
      <c r="B24" s="106"/>
      <c r="C24" s="107"/>
      <c r="D24" s="107"/>
      <c r="E24" s="108">
        <f t="shared" si="0"/>
        <v>0</v>
      </c>
      <c r="F24" s="43"/>
      <c r="G24" s="43"/>
    </row>
    <row r="25" spans="1:7" s="40" customFormat="1" ht="30" customHeight="1">
      <c r="A25" s="105"/>
      <c r="B25" s="106"/>
      <c r="C25" s="107"/>
      <c r="D25" s="107"/>
      <c r="E25" s="108">
        <f t="shared" si="0"/>
        <v>0</v>
      </c>
      <c r="F25" s="43"/>
      <c r="G25" s="43"/>
    </row>
    <row r="26" spans="1:7" s="40" customFormat="1" ht="30" customHeight="1">
      <c r="A26" s="105"/>
      <c r="B26" s="106"/>
      <c r="C26" s="107"/>
      <c r="D26" s="107"/>
      <c r="E26" s="108">
        <f t="shared" si="0"/>
        <v>0</v>
      </c>
      <c r="F26" s="43"/>
      <c r="G26" s="43"/>
    </row>
    <row r="27" spans="1:7" s="40" customFormat="1" ht="30" customHeight="1">
      <c r="A27" s="105"/>
      <c r="B27" s="106"/>
      <c r="C27" s="107"/>
      <c r="D27" s="107"/>
      <c r="E27" s="108">
        <f t="shared" si="0"/>
        <v>0</v>
      </c>
      <c r="F27" s="43"/>
      <c r="G27" s="43"/>
    </row>
    <row r="28" spans="1:7" s="40" customFormat="1" ht="30" customHeight="1">
      <c r="A28" s="105"/>
      <c r="B28" s="106"/>
      <c r="C28" s="107"/>
      <c r="D28" s="107"/>
      <c r="E28" s="108">
        <f t="shared" si="0"/>
        <v>0</v>
      </c>
      <c r="F28" s="43"/>
      <c r="G28" s="43"/>
    </row>
    <row r="29" spans="1:7" s="40" customFormat="1" ht="30" customHeight="1">
      <c r="A29" s="105"/>
      <c r="B29" s="106"/>
      <c r="C29" s="107"/>
      <c r="D29" s="107"/>
      <c r="E29" s="108">
        <f t="shared" si="0"/>
        <v>0</v>
      </c>
      <c r="F29" s="43"/>
      <c r="G29" s="43"/>
    </row>
    <row r="30" spans="1:7" s="40" customFormat="1" ht="30" customHeight="1">
      <c r="A30" s="105"/>
      <c r="B30" s="106"/>
      <c r="C30" s="107"/>
      <c r="D30" s="107"/>
      <c r="E30" s="108">
        <f t="shared" si="0"/>
        <v>0</v>
      </c>
      <c r="F30" s="43"/>
      <c r="G30" s="43"/>
    </row>
    <row r="31" spans="1:7" s="40" customFormat="1" ht="30" customHeight="1">
      <c r="A31" s="109"/>
      <c r="B31" s="110"/>
      <c r="C31" s="111"/>
      <c r="D31" s="111"/>
      <c r="E31" s="108">
        <f t="shared" si="0"/>
        <v>0</v>
      </c>
      <c r="F31" s="43"/>
      <c r="G31" s="43"/>
    </row>
    <row r="32" spans="1:5" ht="30" customHeight="1">
      <c r="A32" s="260" t="s">
        <v>23</v>
      </c>
      <c r="B32" s="260"/>
      <c r="C32" s="260"/>
      <c r="D32" s="260"/>
      <c r="E32" s="108">
        <f>SUM(E10:E31)</f>
        <v>0</v>
      </c>
    </row>
    <row r="33" spans="1:5" ht="14.25" customHeight="1">
      <c r="A33" s="112"/>
      <c r="B33" s="112"/>
      <c r="C33" s="114"/>
      <c r="D33" s="113"/>
      <c r="E33" s="114"/>
    </row>
    <row r="34" spans="1:5" ht="24.75" customHeight="1">
      <c r="A34" s="254"/>
      <c r="B34" s="254"/>
      <c r="C34" s="116"/>
      <c r="D34" s="115"/>
      <c r="E34" s="116"/>
    </row>
    <row r="35" spans="1:5" ht="24.75" customHeight="1">
      <c r="A35" s="93"/>
      <c r="B35" s="93"/>
      <c r="C35" s="118"/>
      <c r="D35" s="117"/>
      <c r="E35" s="118"/>
    </row>
    <row r="36" spans="1:5" ht="24.75" customHeight="1">
      <c r="A36" s="254"/>
      <c r="B36" s="254"/>
      <c r="C36" s="116"/>
      <c r="D36" s="115"/>
      <c r="E36" s="116"/>
    </row>
    <row r="37" spans="1:5" ht="24.75" customHeight="1">
      <c r="A37" s="119"/>
      <c r="B37" s="119"/>
      <c r="C37" s="114"/>
      <c r="D37" s="113"/>
      <c r="E37" s="114"/>
    </row>
    <row r="38" spans="1:4" ht="18.75" customHeight="1">
      <c r="A38" s="4" t="s">
        <v>171</v>
      </c>
      <c r="B38" s="102"/>
      <c r="C38" s="39"/>
      <c r="D38" s="38"/>
    </row>
    <row r="39" spans="1:7" s="48" customFormat="1" ht="26.25" customHeight="1">
      <c r="A39" s="261" t="s">
        <v>16</v>
      </c>
      <c r="B39" s="261" t="s">
        <v>30</v>
      </c>
      <c r="C39" s="261" t="s">
        <v>27</v>
      </c>
      <c r="D39" s="261"/>
      <c r="E39" s="261"/>
      <c r="F39" s="47"/>
      <c r="G39" s="47"/>
    </row>
    <row r="40" spans="1:7" s="48" customFormat="1" ht="26.25" customHeight="1">
      <c r="A40" s="261"/>
      <c r="B40" s="261"/>
      <c r="C40" s="104" t="s">
        <v>20</v>
      </c>
      <c r="D40" s="103" t="s">
        <v>21</v>
      </c>
      <c r="E40" s="104" t="s">
        <v>22</v>
      </c>
      <c r="F40" s="47"/>
      <c r="G40" s="47"/>
    </row>
    <row r="41" spans="1:7" s="40" customFormat="1" ht="30" customHeight="1">
      <c r="A41" s="105"/>
      <c r="B41" s="106"/>
      <c r="C41" s="107"/>
      <c r="D41" s="107"/>
      <c r="E41" s="108">
        <f aca="true" t="shared" si="1" ref="E41:E62">C41*D41</f>
        <v>0</v>
      </c>
      <c r="F41" s="43"/>
      <c r="G41" s="43"/>
    </row>
    <row r="42" spans="1:7" s="40" customFormat="1" ht="30" customHeight="1">
      <c r="A42" s="105"/>
      <c r="B42" s="106"/>
      <c r="C42" s="107"/>
      <c r="D42" s="107"/>
      <c r="E42" s="108">
        <f t="shared" si="1"/>
        <v>0</v>
      </c>
      <c r="F42" s="43"/>
      <c r="G42" s="43"/>
    </row>
    <row r="43" spans="1:7" s="40" customFormat="1" ht="30" customHeight="1">
      <c r="A43" s="105"/>
      <c r="B43" s="106"/>
      <c r="C43" s="107"/>
      <c r="D43" s="107"/>
      <c r="E43" s="108">
        <f t="shared" si="1"/>
        <v>0</v>
      </c>
      <c r="F43" s="43"/>
      <c r="G43" s="43"/>
    </row>
    <row r="44" spans="1:7" s="40" customFormat="1" ht="30" customHeight="1">
      <c r="A44" s="105"/>
      <c r="B44" s="106"/>
      <c r="C44" s="107"/>
      <c r="D44" s="107"/>
      <c r="E44" s="108">
        <f t="shared" si="1"/>
        <v>0</v>
      </c>
      <c r="F44" s="43"/>
      <c r="G44" s="43"/>
    </row>
    <row r="45" spans="1:7" s="40" customFormat="1" ht="30" customHeight="1">
      <c r="A45" s="105"/>
      <c r="B45" s="106"/>
      <c r="C45" s="107"/>
      <c r="D45" s="107"/>
      <c r="E45" s="108">
        <f t="shared" si="1"/>
        <v>0</v>
      </c>
      <c r="F45" s="43"/>
      <c r="G45" s="43"/>
    </row>
    <row r="46" spans="1:7" s="40" customFormat="1" ht="30" customHeight="1">
      <c r="A46" s="105"/>
      <c r="B46" s="106"/>
      <c r="C46" s="107"/>
      <c r="D46" s="107"/>
      <c r="E46" s="108">
        <f t="shared" si="1"/>
        <v>0</v>
      </c>
      <c r="F46" s="43"/>
      <c r="G46" s="43"/>
    </row>
    <row r="47" spans="1:7" s="40" customFormat="1" ht="30" customHeight="1">
      <c r="A47" s="105"/>
      <c r="B47" s="106"/>
      <c r="C47" s="107"/>
      <c r="D47" s="107"/>
      <c r="E47" s="108">
        <f t="shared" si="1"/>
        <v>0</v>
      </c>
      <c r="F47" s="43"/>
      <c r="G47" s="43"/>
    </row>
    <row r="48" spans="1:7" s="40" customFormat="1" ht="30" customHeight="1">
      <c r="A48" s="105"/>
      <c r="B48" s="106"/>
      <c r="C48" s="107"/>
      <c r="D48" s="107"/>
      <c r="E48" s="108">
        <f t="shared" si="1"/>
        <v>0</v>
      </c>
      <c r="F48" s="43"/>
      <c r="G48" s="43"/>
    </row>
    <row r="49" spans="1:7" s="40" customFormat="1" ht="30" customHeight="1">
      <c r="A49" s="105"/>
      <c r="B49" s="106"/>
      <c r="C49" s="107"/>
      <c r="D49" s="107"/>
      <c r="E49" s="108">
        <f t="shared" si="1"/>
        <v>0</v>
      </c>
      <c r="F49" s="43"/>
      <c r="G49" s="43"/>
    </row>
    <row r="50" spans="1:7" s="40" customFormat="1" ht="30" customHeight="1">
      <c r="A50" s="105"/>
      <c r="B50" s="106"/>
      <c r="C50" s="107"/>
      <c r="D50" s="107"/>
      <c r="E50" s="108">
        <f t="shared" si="1"/>
        <v>0</v>
      </c>
      <c r="F50" s="43"/>
      <c r="G50" s="43"/>
    </row>
    <row r="51" spans="1:7" s="40" customFormat="1" ht="30" customHeight="1">
      <c r="A51" s="105"/>
      <c r="B51" s="106"/>
      <c r="C51" s="107"/>
      <c r="D51" s="107"/>
      <c r="E51" s="108">
        <f t="shared" si="1"/>
        <v>0</v>
      </c>
      <c r="F51" s="43"/>
      <c r="G51" s="43"/>
    </row>
    <row r="52" spans="1:7" s="40" customFormat="1" ht="30" customHeight="1">
      <c r="A52" s="105"/>
      <c r="B52" s="106"/>
      <c r="C52" s="107"/>
      <c r="D52" s="107"/>
      <c r="E52" s="108">
        <f t="shared" si="1"/>
        <v>0</v>
      </c>
      <c r="F52" s="43"/>
      <c r="G52" s="43"/>
    </row>
    <row r="53" spans="1:7" s="40" customFormat="1" ht="30" customHeight="1">
      <c r="A53" s="105"/>
      <c r="B53" s="106"/>
      <c r="C53" s="107"/>
      <c r="D53" s="107"/>
      <c r="E53" s="108">
        <f t="shared" si="1"/>
        <v>0</v>
      </c>
      <c r="F53" s="43"/>
      <c r="G53" s="43"/>
    </row>
    <row r="54" spans="1:7" s="40" customFormat="1" ht="30" customHeight="1">
      <c r="A54" s="105"/>
      <c r="B54" s="106"/>
      <c r="C54" s="107"/>
      <c r="D54" s="107"/>
      <c r="E54" s="108">
        <f t="shared" si="1"/>
        <v>0</v>
      </c>
      <c r="F54" s="43"/>
      <c r="G54" s="43"/>
    </row>
    <row r="55" spans="1:7" s="40" customFormat="1" ht="30" customHeight="1">
      <c r="A55" s="105"/>
      <c r="B55" s="106"/>
      <c r="C55" s="107"/>
      <c r="D55" s="107"/>
      <c r="E55" s="108">
        <f t="shared" si="1"/>
        <v>0</v>
      </c>
      <c r="F55" s="43"/>
      <c r="G55" s="43"/>
    </row>
    <row r="56" spans="1:7" s="40" customFormat="1" ht="30" customHeight="1">
      <c r="A56" s="105"/>
      <c r="B56" s="106"/>
      <c r="C56" s="107"/>
      <c r="D56" s="107"/>
      <c r="E56" s="108">
        <f t="shared" si="1"/>
        <v>0</v>
      </c>
      <c r="F56" s="43"/>
      <c r="G56" s="43"/>
    </row>
    <row r="57" spans="1:7" s="40" customFormat="1" ht="30" customHeight="1">
      <c r="A57" s="105"/>
      <c r="B57" s="106"/>
      <c r="C57" s="107"/>
      <c r="D57" s="107"/>
      <c r="E57" s="108">
        <f t="shared" si="1"/>
        <v>0</v>
      </c>
      <c r="F57" s="43"/>
      <c r="G57" s="43"/>
    </row>
    <row r="58" spans="1:7" s="40" customFormat="1" ht="30" customHeight="1">
      <c r="A58" s="105"/>
      <c r="B58" s="106"/>
      <c r="C58" s="107"/>
      <c r="D58" s="107"/>
      <c r="E58" s="108">
        <f t="shared" si="1"/>
        <v>0</v>
      </c>
      <c r="F58" s="43"/>
      <c r="G58" s="43"/>
    </row>
    <row r="59" spans="1:7" s="40" customFormat="1" ht="30" customHeight="1">
      <c r="A59" s="105"/>
      <c r="B59" s="106"/>
      <c r="C59" s="107"/>
      <c r="D59" s="107"/>
      <c r="E59" s="108">
        <f t="shared" si="1"/>
        <v>0</v>
      </c>
      <c r="F59" s="43"/>
      <c r="G59" s="43"/>
    </row>
    <row r="60" spans="1:7" s="40" customFormat="1" ht="30" customHeight="1">
      <c r="A60" s="105"/>
      <c r="B60" s="106"/>
      <c r="C60" s="107"/>
      <c r="D60" s="107"/>
      <c r="E60" s="108">
        <f t="shared" si="1"/>
        <v>0</v>
      </c>
      <c r="F60" s="43"/>
      <c r="G60" s="43"/>
    </row>
    <row r="61" spans="1:7" s="40" customFormat="1" ht="30" customHeight="1">
      <c r="A61" s="105"/>
      <c r="B61" s="106"/>
      <c r="C61" s="107"/>
      <c r="D61" s="107"/>
      <c r="E61" s="108">
        <f t="shared" si="1"/>
        <v>0</v>
      </c>
      <c r="F61" s="43"/>
      <c r="G61" s="43"/>
    </row>
    <row r="62" spans="1:7" s="40" customFormat="1" ht="30" customHeight="1">
      <c r="A62" s="109"/>
      <c r="B62" s="110"/>
      <c r="C62" s="111"/>
      <c r="D62" s="111"/>
      <c r="E62" s="108">
        <f t="shared" si="1"/>
        <v>0</v>
      </c>
      <c r="F62" s="43"/>
      <c r="G62" s="43"/>
    </row>
    <row r="63" spans="1:5" ht="30" customHeight="1">
      <c r="A63" s="260" t="s">
        <v>23</v>
      </c>
      <c r="B63" s="260"/>
      <c r="C63" s="260"/>
      <c r="D63" s="260"/>
      <c r="E63" s="108">
        <f>SUM(E41:E62)</f>
        <v>0</v>
      </c>
    </row>
    <row r="64" spans="1:5" ht="14.25" customHeight="1">
      <c r="A64" s="112"/>
      <c r="B64" s="112"/>
      <c r="C64" s="114"/>
      <c r="D64" s="113"/>
      <c r="E64" s="114"/>
    </row>
    <row r="65" spans="1:5" ht="24.75" customHeight="1">
      <c r="A65" s="254"/>
      <c r="B65" s="254"/>
      <c r="C65" s="116"/>
      <c r="D65" s="115"/>
      <c r="E65" s="116"/>
    </row>
    <row r="66" spans="1:5" ht="24.75" customHeight="1">
      <c r="A66" s="93"/>
      <c r="B66" s="93"/>
      <c r="C66" s="118"/>
      <c r="D66" s="117"/>
      <c r="E66" s="118"/>
    </row>
    <row r="67" spans="1:5" ht="24.75" customHeight="1">
      <c r="A67" s="254"/>
      <c r="B67" s="254"/>
      <c r="C67" s="116"/>
      <c r="D67" s="115"/>
      <c r="E67" s="116"/>
    </row>
    <row r="69" spans="1:4" ht="18.75" customHeight="1">
      <c r="A69" s="4"/>
      <c r="B69" s="102"/>
      <c r="C69" s="39"/>
      <c r="D69" s="38"/>
    </row>
    <row r="70" spans="1:7" s="48" customFormat="1" ht="26.25" customHeight="1">
      <c r="A70" s="261"/>
      <c r="B70" s="261"/>
      <c r="C70" s="261"/>
      <c r="D70" s="261"/>
      <c r="E70" s="261"/>
      <c r="F70" s="47"/>
      <c r="G70" s="47"/>
    </row>
    <row r="71" spans="1:7" s="48" customFormat="1" ht="26.25" customHeight="1">
      <c r="A71" s="261"/>
      <c r="B71" s="261"/>
      <c r="C71" s="104"/>
      <c r="D71" s="103"/>
      <c r="E71" s="104"/>
      <c r="F71" s="47"/>
      <c r="G71" s="47"/>
    </row>
    <row r="72" spans="1:7" s="40" customFormat="1" ht="30" customHeight="1">
      <c r="A72" s="105"/>
      <c r="B72" s="106"/>
      <c r="C72" s="107"/>
      <c r="D72" s="107"/>
      <c r="E72" s="108"/>
      <c r="F72" s="43"/>
      <c r="G72" s="43"/>
    </row>
    <row r="73" spans="1:7" s="40" customFormat="1" ht="30" customHeight="1">
      <c r="A73" s="105"/>
      <c r="B73" s="106"/>
      <c r="C73" s="107"/>
      <c r="D73" s="107"/>
      <c r="E73" s="108"/>
      <c r="F73" s="43"/>
      <c r="G73" s="43"/>
    </row>
    <row r="74" spans="1:7" s="40" customFormat="1" ht="30" customHeight="1">
      <c r="A74" s="105"/>
      <c r="B74" s="106"/>
      <c r="C74" s="107"/>
      <c r="D74" s="107"/>
      <c r="E74" s="108"/>
      <c r="F74" s="43"/>
      <c r="G74" s="43"/>
    </row>
    <row r="75" spans="1:7" s="40" customFormat="1" ht="30" customHeight="1">
      <c r="A75" s="105"/>
      <c r="B75" s="106"/>
      <c r="C75" s="107"/>
      <c r="D75" s="107"/>
      <c r="E75" s="108"/>
      <c r="F75" s="43"/>
      <c r="G75" s="43"/>
    </row>
    <row r="76" spans="1:7" s="40" customFormat="1" ht="30" customHeight="1">
      <c r="A76" s="105"/>
      <c r="B76" s="106"/>
      <c r="C76" s="107"/>
      <c r="D76" s="107"/>
      <c r="E76" s="108"/>
      <c r="F76" s="43"/>
      <c r="G76" s="43"/>
    </row>
    <row r="77" spans="1:7" s="40" customFormat="1" ht="30" customHeight="1">
      <c r="A77" s="105"/>
      <c r="B77" s="106"/>
      <c r="C77" s="107"/>
      <c r="D77" s="107"/>
      <c r="E77" s="108"/>
      <c r="F77" s="43"/>
      <c r="G77" s="43"/>
    </row>
    <row r="78" spans="1:7" s="40" customFormat="1" ht="30" customHeight="1">
      <c r="A78" s="105"/>
      <c r="B78" s="106"/>
      <c r="C78" s="107"/>
      <c r="D78" s="107"/>
      <c r="E78" s="108"/>
      <c r="F78" s="43"/>
      <c r="G78" s="43"/>
    </row>
    <row r="79" spans="1:7" s="40" customFormat="1" ht="30" customHeight="1">
      <c r="A79" s="105"/>
      <c r="B79" s="106"/>
      <c r="C79" s="107"/>
      <c r="D79" s="107"/>
      <c r="E79" s="108"/>
      <c r="F79" s="43"/>
      <c r="G79" s="43"/>
    </row>
    <row r="80" spans="1:7" s="40" customFormat="1" ht="30" customHeight="1">
      <c r="A80" s="105"/>
      <c r="B80" s="106"/>
      <c r="C80" s="107"/>
      <c r="D80" s="107"/>
      <c r="E80" s="108"/>
      <c r="F80" s="43"/>
      <c r="G80" s="43"/>
    </row>
    <row r="81" spans="1:7" s="40" customFormat="1" ht="30" customHeight="1">
      <c r="A81" s="105"/>
      <c r="B81" s="106"/>
      <c r="C81" s="107"/>
      <c r="D81" s="107"/>
      <c r="E81" s="108"/>
      <c r="F81" s="43"/>
      <c r="G81" s="43"/>
    </row>
    <row r="82" spans="1:7" s="40" customFormat="1" ht="30" customHeight="1">
      <c r="A82" s="105"/>
      <c r="B82" s="106"/>
      <c r="C82" s="107"/>
      <c r="D82" s="107"/>
      <c r="E82" s="108"/>
      <c r="F82" s="43"/>
      <c r="G82" s="43"/>
    </row>
    <row r="83" spans="1:7" s="40" customFormat="1" ht="30" customHeight="1">
      <c r="A83" s="105"/>
      <c r="B83" s="106"/>
      <c r="C83" s="107"/>
      <c r="D83" s="107"/>
      <c r="E83" s="108"/>
      <c r="F83" s="43"/>
      <c r="G83" s="43"/>
    </row>
    <row r="84" spans="1:7" s="40" customFormat="1" ht="30" customHeight="1">
      <c r="A84" s="105"/>
      <c r="B84" s="106"/>
      <c r="C84" s="107"/>
      <c r="D84" s="107"/>
      <c r="E84" s="108"/>
      <c r="F84" s="43"/>
      <c r="G84" s="43"/>
    </row>
    <row r="85" spans="1:7" s="40" customFormat="1" ht="30" customHeight="1">
      <c r="A85" s="105"/>
      <c r="B85" s="106"/>
      <c r="C85" s="107"/>
      <c r="D85" s="107"/>
      <c r="E85" s="108"/>
      <c r="F85" s="43"/>
      <c r="G85" s="43"/>
    </row>
    <row r="86" spans="1:7" s="40" customFormat="1" ht="30" customHeight="1">
      <c r="A86" s="105"/>
      <c r="B86" s="106"/>
      <c r="C86" s="107"/>
      <c r="D86" s="107"/>
      <c r="E86" s="108"/>
      <c r="F86" s="43"/>
      <c r="G86" s="43"/>
    </row>
    <row r="87" spans="1:7" s="40" customFormat="1" ht="30" customHeight="1">
      <c r="A87" s="105"/>
      <c r="B87" s="106"/>
      <c r="C87" s="107"/>
      <c r="D87" s="107"/>
      <c r="E87" s="108"/>
      <c r="F87" s="43"/>
      <c r="G87" s="43"/>
    </row>
    <row r="88" spans="1:7" s="40" customFormat="1" ht="30" customHeight="1">
      <c r="A88" s="105"/>
      <c r="B88" s="106"/>
      <c r="C88" s="107"/>
      <c r="D88" s="107"/>
      <c r="E88" s="108"/>
      <c r="F88" s="43"/>
      <c r="G88" s="43"/>
    </row>
    <row r="89" spans="1:7" s="40" customFormat="1" ht="30" customHeight="1">
      <c r="A89" s="105"/>
      <c r="B89" s="106"/>
      <c r="C89" s="107"/>
      <c r="D89" s="107"/>
      <c r="E89" s="108"/>
      <c r="F89" s="43"/>
      <c r="G89" s="43"/>
    </row>
    <row r="90" spans="1:7" s="40" customFormat="1" ht="30" customHeight="1">
      <c r="A90" s="105"/>
      <c r="B90" s="106"/>
      <c r="C90" s="107"/>
      <c r="D90" s="107"/>
      <c r="E90" s="108"/>
      <c r="F90" s="43"/>
      <c r="G90" s="43"/>
    </row>
    <row r="91" spans="1:7" s="40" customFormat="1" ht="30" customHeight="1">
      <c r="A91" s="105"/>
      <c r="B91" s="106"/>
      <c r="C91" s="107"/>
      <c r="D91" s="107"/>
      <c r="E91" s="108"/>
      <c r="F91" s="43"/>
      <c r="G91" s="43"/>
    </row>
    <row r="92" spans="1:7" s="40" customFormat="1" ht="30" customHeight="1">
      <c r="A92" s="105"/>
      <c r="B92" s="106"/>
      <c r="C92" s="107"/>
      <c r="D92" s="107"/>
      <c r="E92" s="108"/>
      <c r="F92" s="43"/>
      <c r="G92" s="43"/>
    </row>
    <row r="93" spans="1:7" s="40" customFormat="1" ht="30" customHeight="1">
      <c r="A93" s="109"/>
      <c r="B93" s="110"/>
      <c r="C93" s="111"/>
      <c r="D93" s="111"/>
      <c r="E93" s="108"/>
      <c r="F93" s="43"/>
      <c r="G93" s="43"/>
    </row>
    <row r="94" spans="1:5" ht="30" customHeight="1">
      <c r="A94" s="260"/>
      <c r="B94" s="260"/>
      <c r="C94" s="260"/>
      <c r="D94" s="260"/>
      <c r="E94" s="108"/>
    </row>
    <row r="95" spans="1:5" ht="14.25" customHeight="1">
      <c r="A95" s="112"/>
      <c r="B95" s="112"/>
      <c r="C95" s="114"/>
      <c r="D95" s="113"/>
      <c r="E95" s="114"/>
    </row>
    <row r="96" spans="1:5" ht="24.75" customHeight="1">
      <c r="A96" s="254"/>
      <c r="B96" s="254"/>
      <c r="C96" s="116"/>
      <c r="D96" s="115"/>
      <c r="E96" s="116"/>
    </row>
    <row r="97" spans="1:5" ht="24.75" customHeight="1">
      <c r="A97" s="93"/>
      <c r="B97" s="93"/>
      <c r="C97" s="118"/>
      <c r="D97" s="117"/>
      <c r="E97" s="118"/>
    </row>
    <row r="98" spans="1:5" ht="24.75" customHeight="1">
      <c r="A98" s="254"/>
      <c r="B98" s="254"/>
      <c r="C98" s="116"/>
      <c r="D98" s="115"/>
      <c r="E98" s="116"/>
    </row>
    <row r="99" spans="1:5" ht="18">
      <c r="A99" s="85"/>
      <c r="B99" s="120"/>
      <c r="C99" s="86"/>
      <c r="D99" s="85"/>
      <c r="E99" s="6"/>
    </row>
    <row r="100" spans="1:4" ht="18.75" customHeight="1">
      <c r="A100" s="4"/>
      <c r="B100" s="102"/>
      <c r="C100" s="39"/>
      <c r="D100" s="38"/>
    </row>
    <row r="101" spans="1:7" s="48" customFormat="1" ht="26.25" customHeight="1">
      <c r="A101" s="261"/>
      <c r="B101" s="261"/>
      <c r="C101" s="261"/>
      <c r="D101" s="261"/>
      <c r="E101" s="261"/>
      <c r="F101" s="47"/>
      <c r="G101" s="47"/>
    </row>
    <row r="102" spans="1:7" s="48" customFormat="1" ht="26.25" customHeight="1">
      <c r="A102" s="261"/>
      <c r="B102" s="261"/>
      <c r="C102" s="104"/>
      <c r="D102" s="103"/>
      <c r="E102" s="104"/>
      <c r="F102" s="47"/>
      <c r="G102" s="47"/>
    </row>
    <row r="103" spans="1:7" s="40" customFormat="1" ht="30" customHeight="1">
      <c r="A103" s="105"/>
      <c r="B103" s="106"/>
      <c r="C103" s="107"/>
      <c r="D103" s="107"/>
      <c r="E103" s="108"/>
      <c r="F103" s="43"/>
      <c r="G103" s="43"/>
    </row>
    <row r="104" spans="1:7" s="40" customFormat="1" ht="30" customHeight="1">
      <c r="A104" s="105"/>
      <c r="B104" s="106"/>
      <c r="C104" s="107"/>
      <c r="D104" s="107"/>
      <c r="E104" s="108"/>
      <c r="F104" s="43"/>
      <c r="G104" s="43"/>
    </row>
    <row r="105" spans="1:7" s="40" customFormat="1" ht="30" customHeight="1">
      <c r="A105" s="105"/>
      <c r="B105" s="106"/>
      <c r="C105" s="107"/>
      <c r="D105" s="107"/>
      <c r="E105" s="108"/>
      <c r="F105" s="43"/>
      <c r="G105" s="43"/>
    </row>
    <row r="106" spans="1:7" s="40" customFormat="1" ht="30" customHeight="1">
      <c r="A106" s="105"/>
      <c r="B106" s="106"/>
      <c r="C106" s="107"/>
      <c r="D106" s="107"/>
      <c r="E106" s="108"/>
      <c r="F106" s="43"/>
      <c r="G106" s="43"/>
    </row>
    <row r="107" spans="1:7" s="40" customFormat="1" ht="30" customHeight="1">
      <c r="A107" s="105"/>
      <c r="B107" s="106"/>
      <c r="C107" s="107"/>
      <c r="D107" s="107"/>
      <c r="E107" s="108"/>
      <c r="F107" s="43"/>
      <c r="G107" s="43"/>
    </row>
    <row r="108" spans="1:7" s="40" customFormat="1" ht="30" customHeight="1">
      <c r="A108" s="105"/>
      <c r="B108" s="106"/>
      <c r="C108" s="107"/>
      <c r="D108" s="107"/>
      <c r="E108" s="108"/>
      <c r="F108" s="43"/>
      <c r="G108" s="43"/>
    </row>
    <row r="109" spans="1:7" s="40" customFormat="1" ht="30" customHeight="1">
      <c r="A109" s="105"/>
      <c r="B109" s="106"/>
      <c r="C109" s="107"/>
      <c r="D109" s="107"/>
      <c r="E109" s="108"/>
      <c r="F109" s="43"/>
      <c r="G109" s="43"/>
    </row>
    <row r="110" spans="1:7" s="40" customFormat="1" ht="30" customHeight="1">
      <c r="A110" s="105"/>
      <c r="B110" s="106"/>
      <c r="C110" s="107"/>
      <c r="D110" s="107"/>
      <c r="E110" s="108"/>
      <c r="F110" s="43"/>
      <c r="G110" s="43"/>
    </row>
    <row r="111" spans="1:7" s="40" customFormat="1" ht="30" customHeight="1">
      <c r="A111" s="105"/>
      <c r="B111" s="106"/>
      <c r="C111" s="107"/>
      <c r="D111" s="107"/>
      <c r="E111" s="108"/>
      <c r="F111" s="43"/>
      <c r="G111" s="43"/>
    </row>
    <row r="112" spans="1:7" s="40" customFormat="1" ht="30" customHeight="1">
      <c r="A112" s="105"/>
      <c r="B112" s="106"/>
      <c r="C112" s="107"/>
      <c r="D112" s="107"/>
      <c r="E112" s="108"/>
      <c r="F112" s="43"/>
      <c r="G112" s="43"/>
    </row>
    <row r="113" spans="1:7" s="40" customFormat="1" ht="30" customHeight="1">
      <c r="A113" s="105"/>
      <c r="B113" s="106"/>
      <c r="C113" s="107"/>
      <c r="D113" s="107"/>
      <c r="E113" s="108"/>
      <c r="F113" s="43"/>
      <c r="G113" s="43"/>
    </row>
    <row r="114" spans="1:7" s="40" customFormat="1" ht="30" customHeight="1">
      <c r="A114" s="105"/>
      <c r="B114" s="106"/>
      <c r="C114" s="107"/>
      <c r="D114" s="107"/>
      <c r="E114" s="108"/>
      <c r="F114" s="43"/>
      <c r="G114" s="43"/>
    </row>
    <row r="115" spans="1:7" s="40" customFormat="1" ht="30" customHeight="1">
      <c r="A115" s="105"/>
      <c r="B115" s="106"/>
      <c r="C115" s="107"/>
      <c r="D115" s="107"/>
      <c r="E115" s="108"/>
      <c r="F115" s="43"/>
      <c r="G115" s="43"/>
    </row>
    <row r="116" spans="1:7" s="40" customFormat="1" ht="30" customHeight="1">
      <c r="A116" s="105"/>
      <c r="B116" s="106"/>
      <c r="C116" s="107"/>
      <c r="D116" s="107"/>
      <c r="E116" s="108"/>
      <c r="F116" s="43"/>
      <c r="G116" s="43"/>
    </row>
    <row r="117" spans="1:7" s="40" customFormat="1" ht="30" customHeight="1">
      <c r="A117" s="105"/>
      <c r="B117" s="106"/>
      <c r="C117" s="107"/>
      <c r="D117" s="107"/>
      <c r="E117" s="108"/>
      <c r="F117" s="43"/>
      <c r="G117" s="43"/>
    </row>
    <row r="118" spans="1:7" s="40" customFormat="1" ht="30" customHeight="1">
      <c r="A118" s="105"/>
      <c r="B118" s="106"/>
      <c r="C118" s="107"/>
      <c r="D118" s="107"/>
      <c r="E118" s="108"/>
      <c r="F118" s="43"/>
      <c r="G118" s="43"/>
    </row>
    <row r="119" spans="1:7" s="40" customFormat="1" ht="30" customHeight="1">
      <c r="A119" s="105"/>
      <c r="B119" s="106"/>
      <c r="C119" s="107"/>
      <c r="D119" s="107"/>
      <c r="E119" s="108"/>
      <c r="F119" s="43"/>
      <c r="G119" s="43"/>
    </row>
    <row r="120" spans="1:7" s="40" customFormat="1" ht="30" customHeight="1">
      <c r="A120" s="105"/>
      <c r="B120" s="106"/>
      <c r="C120" s="107"/>
      <c r="D120" s="107"/>
      <c r="E120" s="108"/>
      <c r="F120" s="43"/>
      <c r="G120" s="43"/>
    </row>
    <row r="121" spans="1:7" s="40" customFormat="1" ht="30" customHeight="1">
      <c r="A121" s="105"/>
      <c r="B121" s="106"/>
      <c r="C121" s="107"/>
      <c r="D121" s="107"/>
      <c r="E121" s="108"/>
      <c r="F121" s="43"/>
      <c r="G121" s="43"/>
    </row>
    <row r="122" spans="1:7" s="40" customFormat="1" ht="30" customHeight="1">
      <c r="A122" s="105"/>
      <c r="B122" s="106"/>
      <c r="C122" s="107"/>
      <c r="D122" s="107"/>
      <c r="E122" s="108"/>
      <c r="F122" s="43"/>
      <c r="G122" s="43"/>
    </row>
    <row r="123" spans="1:7" s="40" customFormat="1" ht="30" customHeight="1">
      <c r="A123" s="105"/>
      <c r="B123" s="106"/>
      <c r="C123" s="107"/>
      <c r="D123" s="107"/>
      <c r="E123" s="108"/>
      <c r="F123" s="43"/>
      <c r="G123" s="43"/>
    </row>
    <row r="124" spans="1:7" s="40" customFormat="1" ht="30" customHeight="1">
      <c r="A124" s="109"/>
      <c r="B124" s="110"/>
      <c r="C124" s="111"/>
      <c r="D124" s="111"/>
      <c r="E124" s="108"/>
      <c r="F124" s="43"/>
      <c r="G124" s="43"/>
    </row>
    <row r="125" spans="1:5" ht="30" customHeight="1">
      <c r="A125" s="260"/>
      <c r="B125" s="260"/>
      <c r="C125" s="260"/>
      <c r="D125" s="260"/>
      <c r="E125" s="108"/>
    </row>
    <row r="126" spans="1:5" ht="14.25" customHeight="1">
      <c r="A126" s="112"/>
      <c r="B126" s="112"/>
      <c r="C126" s="114"/>
      <c r="D126" s="113"/>
      <c r="E126" s="114"/>
    </row>
    <row r="127" spans="1:5" ht="24.75" customHeight="1">
      <c r="A127" s="254"/>
      <c r="B127" s="254"/>
      <c r="C127" s="116"/>
      <c r="D127" s="115"/>
      <c r="E127" s="116"/>
    </row>
    <row r="128" spans="1:5" ht="24.75" customHeight="1">
      <c r="A128" s="93"/>
      <c r="B128" s="93"/>
      <c r="C128" s="118"/>
      <c r="D128" s="117"/>
      <c r="E128" s="118"/>
    </row>
    <row r="129" spans="1:5" ht="24.75" customHeight="1">
      <c r="A129" s="254"/>
      <c r="B129" s="254"/>
      <c r="C129" s="116"/>
      <c r="D129" s="115"/>
      <c r="E129" s="116"/>
    </row>
    <row r="131" spans="1:4" ht="18.75" customHeight="1">
      <c r="A131" s="4"/>
      <c r="B131" s="102"/>
      <c r="C131" s="39"/>
      <c r="D131" s="38"/>
    </row>
    <row r="132" spans="1:7" s="48" customFormat="1" ht="26.25" customHeight="1">
      <c r="A132" s="261"/>
      <c r="B132" s="261"/>
      <c r="C132" s="261"/>
      <c r="D132" s="261"/>
      <c r="E132" s="261"/>
      <c r="F132" s="47"/>
      <c r="G132" s="47"/>
    </row>
    <row r="133" spans="1:7" s="48" customFormat="1" ht="26.25" customHeight="1">
      <c r="A133" s="261"/>
      <c r="B133" s="261"/>
      <c r="C133" s="104"/>
      <c r="D133" s="103"/>
      <c r="E133" s="104"/>
      <c r="F133" s="47"/>
      <c r="G133" s="47"/>
    </row>
    <row r="134" spans="1:7" s="40" customFormat="1" ht="30" customHeight="1">
      <c r="A134" s="105"/>
      <c r="B134" s="106"/>
      <c r="C134" s="107"/>
      <c r="D134" s="107"/>
      <c r="E134" s="108"/>
      <c r="F134" s="43"/>
      <c r="G134" s="43"/>
    </row>
    <row r="135" spans="1:7" s="40" customFormat="1" ht="30" customHeight="1">
      <c r="A135" s="105"/>
      <c r="B135" s="106"/>
      <c r="C135" s="107"/>
      <c r="D135" s="107"/>
      <c r="E135" s="108"/>
      <c r="F135" s="43"/>
      <c r="G135" s="43"/>
    </row>
    <row r="136" spans="1:7" s="40" customFormat="1" ht="30" customHeight="1">
      <c r="A136" s="105"/>
      <c r="B136" s="106"/>
      <c r="C136" s="107"/>
      <c r="D136" s="107"/>
      <c r="E136" s="108"/>
      <c r="F136" s="43"/>
      <c r="G136" s="43"/>
    </row>
    <row r="137" spans="1:7" s="40" customFormat="1" ht="30" customHeight="1">
      <c r="A137" s="105"/>
      <c r="B137" s="106"/>
      <c r="C137" s="107"/>
      <c r="D137" s="107"/>
      <c r="E137" s="108"/>
      <c r="F137" s="43"/>
      <c r="G137" s="43"/>
    </row>
    <row r="138" spans="1:7" s="40" customFormat="1" ht="30" customHeight="1">
      <c r="A138" s="105"/>
      <c r="B138" s="106"/>
      <c r="C138" s="107"/>
      <c r="D138" s="107"/>
      <c r="E138" s="108"/>
      <c r="F138" s="43"/>
      <c r="G138" s="43"/>
    </row>
    <row r="139" spans="1:7" s="40" customFormat="1" ht="30" customHeight="1">
      <c r="A139" s="105"/>
      <c r="B139" s="106"/>
      <c r="C139" s="107"/>
      <c r="D139" s="107"/>
      <c r="E139" s="108"/>
      <c r="F139" s="43"/>
      <c r="G139" s="43"/>
    </row>
    <row r="140" spans="1:7" s="40" customFormat="1" ht="30" customHeight="1">
      <c r="A140" s="105"/>
      <c r="B140" s="106"/>
      <c r="C140" s="107"/>
      <c r="D140" s="107"/>
      <c r="E140" s="108"/>
      <c r="F140" s="43"/>
      <c r="G140" s="43"/>
    </row>
    <row r="141" spans="1:7" s="40" customFormat="1" ht="30" customHeight="1">
      <c r="A141" s="105"/>
      <c r="B141" s="106"/>
      <c r="C141" s="107"/>
      <c r="D141" s="107"/>
      <c r="E141" s="108"/>
      <c r="F141" s="43"/>
      <c r="G141" s="43"/>
    </row>
    <row r="142" spans="1:7" s="40" customFormat="1" ht="30" customHeight="1">
      <c r="A142" s="105"/>
      <c r="B142" s="106"/>
      <c r="C142" s="107"/>
      <c r="D142" s="107"/>
      <c r="E142" s="108"/>
      <c r="F142" s="43"/>
      <c r="G142" s="43"/>
    </row>
    <row r="143" spans="1:7" s="40" customFormat="1" ht="30" customHeight="1">
      <c r="A143" s="105"/>
      <c r="B143" s="106"/>
      <c r="C143" s="107"/>
      <c r="D143" s="107"/>
      <c r="E143" s="108"/>
      <c r="F143" s="43"/>
      <c r="G143" s="43"/>
    </row>
    <row r="144" spans="1:7" s="40" customFormat="1" ht="30" customHeight="1">
      <c r="A144" s="105"/>
      <c r="B144" s="106"/>
      <c r="C144" s="107"/>
      <c r="D144" s="107"/>
      <c r="E144" s="108"/>
      <c r="F144" s="43"/>
      <c r="G144" s="43"/>
    </row>
    <row r="145" spans="1:7" s="40" customFormat="1" ht="30" customHeight="1">
      <c r="A145" s="105"/>
      <c r="B145" s="106"/>
      <c r="C145" s="107"/>
      <c r="D145" s="107"/>
      <c r="E145" s="108"/>
      <c r="F145" s="43"/>
      <c r="G145" s="43"/>
    </row>
    <row r="146" spans="1:7" s="40" customFormat="1" ht="30" customHeight="1">
      <c r="A146" s="105"/>
      <c r="B146" s="106"/>
      <c r="C146" s="107"/>
      <c r="D146" s="107"/>
      <c r="E146" s="108"/>
      <c r="F146" s="43"/>
      <c r="G146" s="43"/>
    </row>
    <row r="147" spans="1:7" s="40" customFormat="1" ht="30" customHeight="1">
      <c r="A147" s="105"/>
      <c r="B147" s="106"/>
      <c r="C147" s="107"/>
      <c r="D147" s="107"/>
      <c r="E147" s="108"/>
      <c r="F147" s="43"/>
      <c r="G147" s="43"/>
    </row>
    <row r="148" spans="1:7" s="40" customFormat="1" ht="30" customHeight="1">
      <c r="A148" s="105"/>
      <c r="B148" s="106"/>
      <c r="C148" s="107"/>
      <c r="D148" s="107"/>
      <c r="E148" s="108"/>
      <c r="F148" s="43"/>
      <c r="G148" s="43"/>
    </row>
    <row r="149" spans="1:7" s="40" customFormat="1" ht="30" customHeight="1">
      <c r="A149" s="105"/>
      <c r="B149" s="106"/>
      <c r="C149" s="107"/>
      <c r="D149" s="107"/>
      <c r="E149" s="108"/>
      <c r="F149" s="43"/>
      <c r="G149" s="43"/>
    </row>
    <row r="150" spans="1:7" s="40" customFormat="1" ht="30" customHeight="1">
      <c r="A150" s="105"/>
      <c r="B150" s="106"/>
      <c r="C150" s="107"/>
      <c r="D150" s="107"/>
      <c r="E150" s="108"/>
      <c r="F150" s="43"/>
      <c r="G150" s="43"/>
    </row>
    <row r="151" spans="1:7" s="40" customFormat="1" ht="30" customHeight="1">
      <c r="A151" s="105"/>
      <c r="B151" s="106"/>
      <c r="C151" s="107"/>
      <c r="D151" s="107"/>
      <c r="E151" s="108"/>
      <c r="F151" s="43"/>
      <c r="G151" s="43"/>
    </row>
    <row r="152" spans="1:7" s="40" customFormat="1" ht="30" customHeight="1">
      <c r="A152" s="105"/>
      <c r="B152" s="106"/>
      <c r="C152" s="107"/>
      <c r="D152" s="107"/>
      <c r="E152" s="108"/>
      <c r="F152" s="43"/>
      <c r="G152" s="43"/>
    </row>
    <row r="153" spans="1:7" s="40" customFormat="1" ht="30" customHeight="1">
      <c r="A153" s="105"/>
      <c r="B153" s="106"/>
      <c r="C153" s="107"/>
      <c r="D153" s="107"/>
      <c r="E153" s="108"/>
      <c r="F153" s="43"/>
      <c r="G153" s="43"/>
    </row>
    <row r="154" spans="1:7" s="40" customFormat="1" ht="30" customHeight="1">
      <c r="A154" s="105"/>
      <c r="B154" s="106"/>
      <c r="C154" s="107"/>
      <c r="D154" s="107"/>
      <c r="E154" s="108"/>
      <c r="F154" s="43"/>
      <c r="G154" s="43"/>
    </row>
    <row r="155" spans="1:7" s="40" customFormat="1" ht="30" customHeight="1">
      <c r="A155" s="109"/>
      <c r="B155" s="110"/>
      <c r="C155" s="111"/>
      <c r="D155" s="111"/>
      <c r="E155" s="108"/>
      <c r="F155" s="43"/>
      <c r="G155" s="43"/>
    </row>
    <row r="156" spans="1:5" ht="30" customHeight="1">
      <c r="A156" s="260"/>
      <c r="B156" s="260"/>
      <c r="C156" s="260"/>
      <c r="D156" s="260"/>
      <c r="E156" s="108"/>
    </row>
    <row r="157" spans="1:5" ht="14.25" customHeight="1">
      <c r="A157" s="112"/>
      <c r="B157" s="112"/>
      <c r="C157" s="114"/>
      <c r="D157" s="113"/>
      <c r="E157" s="114"/>
    </row>
    <row r="158" spans="1:5" ht="24.75" customHeight="1">
      <c r="A158" s="254"/>
      <c r="B158" s="254"/>
      <c r="C158" s="116"/>
      <c r="D158" s="115"/>
      <c r="E158" s="116"/>
    </row>
    <row r="159" spans="1:5" ht="24.75" customHeight="1">
      <c r="A159" s="93"/>
      <c r="B159" s="93"/>
      <c r="C159" s="118"/>
      <c r="D159" s="117"/>
      <c r="E159" s="118"/>
    </row>
    <row r="160" spans="1:5" ht="24.75" customHeight="1">
      <c r="A160" s="254"/>
      <c r="B160" s="254"/>
      <c r="C160" s="116"/>
      <c r="D160" s="115"/>
      <c r="E160" s="116"/>
    </row>
    <row r="163" spans="1:5" ht="18.75" customHeight="1">
      <c r="A163" s="4"/>
      <c r="B163" s="102"/>
      <c r="C163" s="39"/>
      <c r="D163" s="38"/>
      <c r="E163" s="41"/>
    </row>
    <row r="164" spans="1:7" s="48" customFormat="1" ht="26.25" customHeight="1">
      <c r="A164" s="261"/>
      <c r="B164" s="261"/>
      <c r="C164" s="261"/>
      <c r="D164" s="261"/>
      <c r="E164" s="261"/>
      <c r="F164" s="47"/>
      <c r="G164" s="47"/>
    </row>
    <row r="165" spans="1:7" s="48" customFormat="1" ht="26.25" customHeight="1">
      <c r="A165" s="261"/>
      <c r="B165" s="261"/>
      <c r="C165" s="104"/>
      <c r="D165" s="103"/>
      <c r="E165" s="104"/>
      <c r="F165" s="47"/>
      <c r="G165" s="47"/>
    </row>
    <row r="166" spans="1:7" s="40" customFormat="1" ht="30" customHeight="1">
      <c r="A166" s="105"/>
      <c r="B166" s="106"/>
      <c r="C166" s="107"/>
      <c r="D166" s="107"/>
      <c r="E166" s="108"/>
      <c r="F166" s="43"/>
      <c r="G166" s="43"/>
    </row>
    <row r="167" spans="1:7" s="40" customFormat="1" ht="30" customHeight="1">
      <c r="A167" s="105"/>
      <c r="B167" s="106"/>
      <c r="C167" s="107"/>
      <c r="D167" s="107"/>
      <c r="E167" s="108"/>
      <c r="F167" s="43"/>
      <c r="G167" s="43"/>
    </row>
    <row r="168" spans="1:7" s="40" customFormat="1" ht="30" customHeight="1">
      <c r="A168" s="105"/>
      <c r="B168" s="106"/>
      <c r="C168" s="107"/>
      <c r="D168" s="107"/>
      <c r="E168" s="108"/>
      <c r="F168" s="43"/>
      <c r="G168" s="43"/>
    </row>
    <row r="169" spans="1:7" s="40" customFormat="1" ht="30" customHeight="1">
      <c r="A169" s="105"/>
      <c r="B169" s="106"/>
      <c r="C169" s="107"/>
      <c r="D169" s="107"/>
      <c r="E169" s="108"/>
      <c r="F169" s="43"/>
      <c r="G169" s="43"/>
    </row>
    <row r="170" spans="1:7" s="40" customFormat="1" ht="30" customHeight="1">
      <c r="A170" s="105"/>
      <c r="B170" s="106"/>
      <c r="C170" s="107"/>
      <c r="D170" s="107"/>
      <c r="E170" s="108"/>
      <c r="F170" s="43"/>
      <c r="G170" s="43"/>
    </row>
    <row r="171" spans="1:7" s="40" customFormat="1" ht="30" customHeight="1">
      <c r="A171" s="105"/>
      <c r="B171" s="106"/>
      <c r="C171" s="107"/>
      <c r="D171" s="107"/>
      <c r="E171" s="108"/>
      <c r="F171" s="43"/>
      <c r="G171" s="43"/>
    </row>
    <row r="172" spans="1:7" s="40" customFormat="1" ht="30" customHeight="1">
      <c r="A172" s="105"/>
      <c r="B172" s="106"/>
      <c r="C172" s="107"/>
      <c r="D172" s="107"/>
      <c r="E172" s="108"/>
      <c r="F172" s="43"/>
      <c r="G172" s="43"/>
    </row>
    <row r="173" spans="1:7" s="40" customFormat="1" ht="30" customHeight="1">
      <c r="A173" s="105"/>
      <c r="B173" s="106"/>
      <c r="C173" s="107"/>
      <c r="D173" s="107"/>
      <c r="E173" s="108"/>
      <c r="F173" s="43"/>
      <c r="G173" s="43"/>
    </row>
    <row r="174" spans="1:7" s="40" customFormat="1" ht="30" customHeight="1">
      <c r="A174" s="105"/>
      <c r="B174" s="106"/>
      <c r="C174" s="107"/>
      <c r="D174" s="107"/>
      <c r="E174" s="108"/>
      <c r="F174" s="43"/>
      <c r="G174" s="43"/>
    </row>
    <row r="175" spans="1:7" s="40" customFormat="1" ht="30" customHeight="1">
      <c r="A175" s="105"/>
      <c r="B175" s="106"/>
      <c r="C175" s="107"/>
      <c r="D175" s="107"/>
      <c r="E175" s="108"/>
      <c r="F175" s="43"/>
      <c r="G175" s="43"/>
    </row>
    <row r="176" spans="1:7" s="40" customFormat="1" ht="30" customHeight="1">
      <c r="A176" s="105"/>
      <c r="B176" s="106"/>
      <c r="C176" s="107"/>
      <c r="D176" s="107"/>
      <c r="E176" s="108"/>
      <c r="F176" s="43"/>
      <c r="G176" s="43"/>
    </row>
    <row r="177" spans="1:7" s="40" customFormat="1" ht="30" customHeight="1">
      <c r="A177" s="105"/>
      <c r="B177" s="106"/>
      <c r="C177" s="107"/>
      <c r="D177" s="107"/>
      <c r="E177" s="108"/>
      <c r="F177" s="43"/>
      <c r="G177" s="43"/>
    </row>
    <row r="178" spans="1:7" s="40" customFormat="1" ht="30" customHeight="1">
      <c r="A178" s="105"/>
      <c r="B178" s="106"/>
      <c r="C178" s="107"/>
      <c r="D178" s="107"/>
      <c r="E178" s="108"/>
      <c r="F178" s="43"/>
      <c r="G178" s="43"/>
    </row>
    <row r="179" spans="1:7" s="40" customFormat="1" ht="30" customHeight="1">
      <c r="A179" s="105"/>
      <c r="B179" s="106"/>
      <c r="C179" s="107"/>
      <c r="D179" s="107"/>
      <c r="E179" s="108"/>
      <c r="F179" s="43"/>
      <c r="G179" s="43"/>
    </row>
    <row r="180" spans="1:7" s="40" customFormat="1" ht="30" customHeight="1">
      <c r="A180" s="105"/>
      <c r="B180" s="106"/>
      <c r="C180" s="107"/>
      <c r="D180" s="107"/>
      <c r="E180" s="108"/>
      <c r="F180" s="43"/>
      <c r="G180" s="43"/>
    </row>
    <row r="181" spans="1:7" s="40" customFormat="1" ht="30" customHeight="1">
      <c r="A181" s="105"/>
      <c r="B181" s="106"/>
      <c r="C181" s="107"/>
      <c r="D181" s="107"/>
      <c r="E181" s="108"/>
      <c r="F181" s="43"/>
      <c r="G181" s="43"/>
    </row>
    <row r="182" spans="1:7" s="40" customFormat="1" ht="30" customHeight="1">
      <c r="A182" s="105"/>
      <c r="B182" s="106"/>
      <c r="C182" s="107"/>
      <c r="D182" s="107"/>
      <c r="E182" s="108"/>
      <c r="F182" s="43"/>
      <c r="G182" s="43"/>
    </row>
    <row r="183" spans="1:7" s="40" customFormat="1" ht="30" customHeight="1">
      <c r="A183" s="105"/>
      <c r="B183" s="106"/>
      <c r="C183" s="107"/>
      <c r="D183" s="107"/>
      <c r="E183" s="108"/>
      <c r="F183" s="43"/>
      <c r="G183" s="43"/>
    </row>
    <row r="184" spans="1:7" s="40" customFormat="1" ht="30" customHeight="1">
      <c r="A184" s="105"/>
      <c r="B184" s="106"/>
      <c r="C184" s="107"/>
      <c r="D184" s="107"/>
      <c r="E184" s="108"/>
      <c r="F184" s="43"/>
      <c r="G184" s="43"/>
    </row>
    <row r="185" spans="1:7" s="40" customFormat="1" ht="30" customHeight="1">
      <c r="A185" s="105"/>
      <c r="B185" s="106"/>
      <c r="C185" s="107"/>
      <c r="D185" s="107"/>
      <c r="E185" s="108"/>
      <c r="F185" s="43"/>
      <c r="G185" s="43"/>
    </row>
    <row r="186" spans="1:7" s="40" customFormat="1" ht="30" customHeight="1">
      <c r="A186" s="105"/>
      <c r="B186" s="106"/>
      <c r="C186" s="107"/>
      <c r="D186" s="107"/>
      <c r="E186" s="108"/>
      <c r="F186" s="43"/>
      <c r="G186" s="43"/>
    </row>
    <row r="187" spans="1:7" s="40" customFormat="1" ht="30" customHeight="1">
      <c r="A187" s="109"/>
      <c r="B187" s="110"/>
      <c r="C187" s="111"/>
      <c r="D187" s="111"/>
      <c r="E187" s="108"/>
      <c r="F187" s="43"/>
      <c r="G187" s="43"/>
    </row>
    <row r="188" spans="1:5" ht="30" customHeight="1">
      <c r="A188" s="260"/>
      <c r="B188" s="260"/>
      <c r="C188" s="260"/>
      <c r="D188" s="260"/>
      <c r="E188" s="108"/>
    </row>
    <row r="189" spans="1:5" ht="14.25" customHeight="1">
      <c r="A189" s="112"/>
      <c r="B189" s="112"/>
      <c r="C189" s="114"/>
      <c r="D189" s="113"/>
      <c r="E189" s="114"/>
    </row>
    <row r="190" spans="1:5" ht="24.75" customHeight="1">
      <c r="A190" s="254"/>
      <c r="B190" s="254"/>
      <c r="C190" s="116"/>
      <c r="D190" s="115"/>
      <c r="E190" s="116"/>
    </row>
    <row r="191" spans="1:5" ht="24.75" customHeight="1">
      <c r="A191" s="93"/>
      <c r="B191" s="93"/>
      <c r="C191" s="118"/>
      <c r="D191" s="117"/>
      <c r="E191" s="118"/>
    </row>
    <row r="192" spans="1:5" ht="24.75" customHeight="1">
      <c r="A192" s="254"/>
      <c r="B192" s="254"/>
      <c r="C192" s="116"/>
      <c r="D192" s="115"/>
      <c r="E192" s="116"/>
    </row>
    <row r="195" spans="1:5" ht="18.75" customHeight="1">
      <c r="A195" s="4"/>
      <c r="B195" s="102"/>
      <c r="C195" s="39"/>
      <c r="D195" s="38"/>
      <c r="E195" s="41"/>
    </row>
    <row r="196" spans="1:7" s="48" customFormat="1" ht="26.25" customHeight="1">
      <c r="A196" s="261"/>
      <c r="B196" s="261"/>
      <c r="C196" s="261"/>
      <c r="D196" s="261"/>
      <c r="E196" s="261"/>
      <c r="F196" s="47"/>
      <c r="G196" s="47"/>
    </row>
    <row r="197" spans="1:7" s="48" customFormat="1" ht="26.25" customHeight="1">
      <c r="A197" s="261"/>
      <c r="B197" s="261"/>
      <c r="C197" s="104"/>
      <c r="D197" s="103"/>
      <c r="E197" s="104"/>
      <c r="F197" s="47"/>
      <c r="G197" s="47"/>
    </row>
    <row r="198" spans="1:7" s="40" customFormat="1" ht="30" customHeight="1">
      <c r="A198" s="105"/>
      <c r="B198" s="106"/>
      <c r="C198" s="107"/>
      <c r="D198" s="107"/>
      <c r="E198" s="108"/>
      <c r="F198" s="43"/>
      <c r="G198" s="43"/>
    </row>
    <row r="199" spans="1:7" s="40" customFormat="1" ht="30" customHeight="1">
      <c r="A199" s="105"/>
      <c r="B199" s="106"/>
      <c r="C199" s="107"/>
      <c r="D199" s="107"/>
      <c r="E199" s="108"/>
      <c r="F199" s="43"/>
      <c r="G199" s="43"/>
    </row>
    <row r="200" spans="1:7" s="40" customFormat="1" ht="30" customHeight="1">
      <c r="A200" s="105"/>
      <c r="B200" s="106"/>
      <c r="C200" s="107"/>
      <c r="D200" s="107"/>
      <c r="E200" s="108"/>
      <c r="F200" s="43"/>
      <c r="G200" s="43"/>
    </row>
    <row r="201" spans="1:7" s="40" customFormat="1" ht="30" customHeight="1">
      <c r="A201" s="105"/>
      <c r="B201" s="106"/>
      <c r="C201" s="107"/>
      <c r="D201" s="107"/>
      <c r="E201" s="108"/>
      <c r="F201" s="43"/>
      <c r="G201" s="43"/>
    </row>
    <row r="202" spans="1:7" s="40" customFormat="1" ht="30" customHeight="1">
      <c r="A202" s="105"/>
      <c r="B202" s="106"/>
      <c r="C202" s="107"/>
      <c r="D202" s="107"/>
      <c r="E202" s="108"/>
      <c r="F202" s="43"/>
      <c r="G202" s="43"/>
    </row>
    <row r="203" spans="1:7" s="40" customFormat="1" ht="30" customHeight="1">
      <c r="A203" s="105"/>
      <c r="B203" s="106"/>
      <c r="C203" s="107"/>
      <c r="D203" s="107"/>
      <c r="E203" s="108"/>
      <c r="F203" s="43"/>
      <c r="G203" s="43"/>
    </row>
    <row r="204" spans="1:7" s="40" customFormat="1" ht="30" customHeight="1">
      <c r="A204" s="105"/>
      <c r="B204" s="106"/>
      <c r="C204" s="107"/>
      <c r="D204" s="107"/>
      <c r="E204" s="108"/>
      <c r="F204" s="43"/>
      <c r="G204" s="43"/>
    </row>
    <row r="205" spans="1:7" s="40" customFormat="1" ht="30" customHeight="1">
      <c r="A205" s="105"/>
      <c r="B205" s="106"/>
      <c r="C205" s="107"/>
      <c r="D205" s="107"/>
      <c r="E205" s="108"/>
      <c r="F205" s="43"/>
      <c r="G205" s="43"/>
    </row>
    <row r="206" spans="1:7" s="40" customFormat="1" ht="30" customHeight="1">
      <c r="A206" s="105"/>
      <c r="B206" s="106"/>
      <c r="C206" s="107"/>
      <c r="D206" s="107"/>
      <c r="E206" s="108"/>
      <c r="F206" s="43"/>
      <c r="G206" s="43"/>
    </row>
    <row r="207" spans="1:7" s="40" customFormat="1" ht="30" customHeight="1">
      <c r="A207" s="105"/>
      <c r="B207" s="106"/>
      <c r="C207" s="107"/>
      <c r="D207" s="107"/>
      <c r="E207" s="108"/>
      <c r="F207" s="43"/>
      <c r="G207" s="43"/>
    </row>
    <row r="208" spans="1:7" s="40" customFormat="1" ht="30" customHeight="1">
      <c r="A208" s="105"/>
      <c r="B208" s="106"/>
      <c r="C208" s="107"/>
      <c r="D208" s="107"/>
      <c r="E208" s="108"/>
      <c r="F208" s="43"/>
      <c r="G208" s="43"/>
    </row>
    <row r="209" spans="1:7" s="40" customFormat="1" ht="30" customHeight="1">
      <c r="A209" s="105"/>
      <c r="B209" s="106"/>
      <c r="C209" s="107"/>
      <c r="D209" s="107"/>
      <c r="E209" s="108"/>
      <c r="F209" s="43"/>
      <c r="G209" s="43"/>
    </row>
    <row r="210" spans="1:7" s="40" customFormat="1" ht="30" customHeight="1">
      <c r="A210" s="105"/>
      <c r="B210" s="106"/>
      <c r="C210" s="107"/>
      <c r="D210" s="107"/>
      <c r="E210" s="108"/>
      <c r="F210" s="43"/>
      <c r="G210" s="43"/>
    </row>
    <row r="211" spans="1:7" s="40" customFormat="1" ht="30" customHeight="1">
      <c r="A211" s="105"/>
      <c r="B211" s="106"/>
      <c r="C211" s="107"/>
      <c r="D211" s="107"/>
      <c r="E211" s="108"/>
      <c r="F211" s="43"/>
      <c r="G211" s="43"/>
    </row>
    <row r="212" spans="1:7" s="40" customFormat="1" ht="30" customHeight="1">
      <c r="A212" s="105"/>
      <c r="B212" s="106"/>
      <c r="C212" s="107"/>
      <c r="D212" s="107"/>
      <c r="E212" s="108"/>
      <c r="F212" s="43"/>
      <c r="G212" s="43"/>
    </row>
    <row r="213" spans="1:7" s="40" customFormat="1" ht="30" customHeight="1">
      <c r="A213" s="105"/>
      <c r="B213" s="106"/>
      <c r="C213" s="107"/>
      <c r="D213" s="107"/>
      <c r="E213" s="108"/>
      <c r="F213" s="43"/>
      <c r="G213" s="43"/>
    </row>
    <row r="214" spans="1:7" s="40" customFormat="1" ht="30" customHeight="1">
      <c r="A214" s="105"/>
      <c r="B214" s="106"/>
      <c r="C214" s="107"/>
      <c r="D214" s="107"/>
      <c r="E214" s="108"/>
      <c r="F214" s="43"/>
      <c r="G214" s="43"/>
    </row>
    <row r="215" spans="1:7" s="40" customFormat="1" ht="30" customHeight="1">
      <c r="A215" s="105"/>
      <c r="B215" s="106"/>
      <c r="C215" s="107"/>
      <c r="D215" s="107"/>
      <c r="E215" s="108"/>
      <c r="F215" s="43"/>
      <c r="G215" s="43"/>
    </row>
    <row r="216" spans="1:7" s="40" customFormat="1" ht="30" customHeight="1">
      <c r="A216" s="105"/>
      <c r="B216" s="106"/>
      <c r="C216" s="107"/>
      <c r="D216" s="107"/>
      <c r="E216" s="108"/>
      <c r="F216" s="43"/>
      <c r="G216" s="43"/>
    </row>
    <row r="217" spans="1:7" s="40" customFormat="1" ht="30" customHeight="1">
      <c r="A217" s="105"/>
      <c r="B217" s="106"/>
      <c r="C217" s="107"/>
      <c r="D217" s="107"/>
      <c r="E217" s="108"/>
      <c r="F217" s="43"/>
      <c r="G217" s="43"/>
    </row>
    <row r="218" spans="1:7" s="40" customFormat="1" ht="30" customHeight="1">
      <c r="A218" s="105"/>
      <c r="B218" s="106"/>
      <c r="C218" s="107"/>
      <c r="D218" s="107"/>
      <c r="E218" s="108"/>
      <c r="F218" s="43"/>
      <c r="G218" s="43"/>
    </row>
    <row r="219" spans="1:7" s="40" customFormat="1" ht="30" customHeight="1">
      <c r="A219" s="109"/>
      <c r="B219" s="110"/>
      <c r="C219" s="111"/>
      <c r="D219" s="111"/>
      <c r="E219" s="108"/>
      <c r="F219" s="43"/>
      <c r="G219" s="43"/>
    </row>
    <row r="220" spans="1:5" ht="30" customHeight="1">
      <c r="A220" s="260"/>
      <c r="B220" s="260"/>
      <c r="C220" s="260"/>
      <c r="D220" s="260"/>
      <c r="E220" s="108"/>
    </row>
    <row r="221" spans="1:5" ht="14.25" customHeight="1">
      <c r="A221" s="112"/>
      <c r="B221" s="112"/>
      <c r="C221" s="114"/>
      <c r="D221" s="113"/>
      <c r="E221" s="114"/>
    </row>
    <row r="222" spans="1:5" ht="24.75" customHeight="1">
      <c r="A222" s="254"/>
      <c r="B222" s="254"/>
      <c r="C222" s="116"/>
      <c r="D222" s="115"/>
      <c r="E222" s="116"/>
    </row>
    <row r="223" spans="1:5" ht="24.75" customHeight="1">
      <c r="A223" s="93"/>
      <c r="B223" s="93"/>
      <c r="C223" s="118"/>
      <c r="D223" s="117"/>
      <c r="E223" s="118"/>
    </row>
    <row r="224" spans="1:5" ht="24.75" customHeight="1">
      <c r="A224" s="254"/>
      <c r="B224" s="254"/>
      <c r="C224" s="116"/>
      <c r="D224" s="115"/>
      <c r="E224" s="116"/>
    </row>
    <row r="227" spans="1:5" ht="18.75" customHeight="1">
      <c r="A227" s="4"/>
      <c r="B227" s="102"/>
      <c r="C227" s="39"/>
      <c r="D227" s="38"/>
      <c r="E227" s="41"/>
    </row>
    <row r="228" spans="1:7" s="48" customFormat="1" ht="26.25" customHeight="1">
      <c r="A228" s="261"/>
      <c r="B228" s="261"/>
      <c r="C228" s="261"/>
      <c r="D228" s="261"/>
      <c r="E228" s="261"/>
      <c r="F228" s="47"/>
      <c r="G228" s="47"/>
    </row>
    <row r="229" spans="1:7" s="48" customFormat="1" ht="26.25" customHeight="1">
      <c r="A229" s="261"/>
      <c r="B229" s="261"/>
      <c r="C229" s="104"/>
      <c r="D229" s="103"/>
      <c r="E229" s="104"/>
      <c r="F229" s="47"/>
      <c r="G229" s="47"/>
    </row>
    <row r="230" spans="1:7" s="40" customFormat="1" ht="30" customHeight="1">
      <c r="A230" s="105"/>
      <c r="B230" s="106"/>
      <c r="C230" s="107"/>
      <c r="D230" s="107"/>
      <c r="E230" s="108"/>
      <c r="F230" s="43"/>
      <c r="G230" s="43"/>
    </row>
    <row r="231" spans="1:7" s="40" customFormat="1" ht="30" customHeight="1">
      <c r="A231" s="105"/>
      <c r="B231" s="106"/>
      <c r="C231" s="107"/>
      <c r="D231" s="107"/>
      <c r="E231" s="108"/>
      <c r="F231" s="43"/>
      <c r="G231" s="43"/>
    </row>
    <row r="232" spans="1:7" s="40" customFormat="1" ht="30" customHeight="1">
      <c r="A232" s="105"/>
      <c r="B232" s="106"/>
      <c r="C232" s="107"/>
      <c r="D232" s="107"/>
      <c r="E232" s="108"/>
      <c r="F232" s="43"/>
      <c r="G232" s="43"/>
    </row>
    <row r="233" spans="1:7" s="40" customFormat="1" ht="30" customHeight="1">
      <c r="A233" s="105"/>
      <c r="B233" s="106"/>
      <c r="C233" s="107"/>
      <c r="D233" s="107"/>
      <c r="E233" s="108"/>
      <c r="F233" s="43"/>
      <c r="G233" s="43"/>
    </row>
    <row r="234" spans="1:7" s="40" customFormat="1" ht="30" customHeight="1">
      <c r="A234" s="105"/>
      <c r="B234" s="106"/>
      <c r="C234" s="107"/>
      <c r="D234" s="107"/>
      <c r="E234" s="108"/>
      <c r="F234" s="43"/>
      <c r="G234" s="43"/>
    </row>
    <row r="235" spans="1:7" s="40" customFormat="1" ht="30" customHeight="1">
      <c r="A235" s="105"/>
      <c r="B235" s="106"/>
      <c r="C235" s="107"/>
      <c r="D235" s="107"/>
      <c r="E235" s="108"/>
      <c r="F235" s="43"/>
      <c r="G235" s="43"/>
    </row>
    <row r="236" spans="1:7" s="40" customFormat="1" ht="30" customHeight="1">
      <c r="A236" s="105"/>
      <c r="B236" s="106"/>
      <c r="C236" s="107"/>
      <c r="D236" s="107"/>
      <c r="E236" s="108"/>
      <c r="F236" s="43"/>
      <c r="G236" s="43"/>
    </row>
    <row r="237" spans="1:7" s="40" customFormat="1" ht="30" customHeight="1">
      <c r="A237" s="105"/>
      <c r="B237" s="106"/>
      <c r="C237" s="107"/>
      <c r="D237" s="107"/>
      <c r="E237" s="108"/>
      <c r="F237" s="43"/>
      <c r="G237" s="43"/>
    </row>
    <row r="238" spans="1:7" s="40" customFormat="1" ht="30" customHeight="1">
      <c r="A238" s="105"/>
      <c r="B238" s="106"/>
      <c r="C238" s="107"/>
      <c r="D238" s="107"/>
      <c r="E238" s="108"/>
      <c r="F238" s="43"/>
      <c r="G238" s="43"/>
    </row>
    <row r="239" spans="1:7" s="40" customFormat="1" ht="30" customHeight="1">
      <c r="A239" s="105"/>
      <c r="B239" s="106"/>
      <c r="C239" s="107"/>
      <c r="D239" s="107"/>
      <c r="E239" s="108"/>
      <c r="F239" s="43"/>
      <c r="G239" s="43"/>
    </row>
    <row r="240" spans="1:7" s="40" customFormat="1" ht="30" customHeight="1">
      <c r="A240" s="105"/>
      <c r="B240" s="106"/>
      <c r="C240" s="107"/>
      <c r="D240" s="107"/>
      <c r="E240" s="108"/>
      <c r="F240" s="43"/>
      <c r="G240" s="43"/>
    </row>
    <row r="241" spans="1:7" s="40" customFormat="1" ht="30" customHeight="1">
      <c r="A241" s="105"/>
      <c r="B241" s="106"/>
      <c r="C241" s="107"/>
      <c r="D241" s="107"/>
      <c r="E241" s="108"/>
      <c r="F241" s="43"/>
      <c r="G241" s="43"/>
    </row>
    <row r="242" spans="1:7" s="40" customFormat="1" ht="30" customHeight="1">
      <c r="A242" s="105"/>
      <c r="B242" s="106"/>
      <c r="C242" s="107"/>
      <c r="D242" s="107"/>
      <c r="E242" s="108"/>
      <c r="F242" s="43"/>
      <c r="G242" s="43"/>
    </row>
    <row r="243" spans="1:7" s="40" customFormat="1" ht="30" customHeight="1">
      <c r="A243" s="105"/>
      <c r="B243" s="106"/>
      <c r="C243" s="107"/>
      <c r="D243" s="107"/>
      <c r="E243" s="108"/>
      <c r="F243" s="43"/>
      <c r="G243" s="43"/>
    </row>
    <row r="244" spans="1:7" s="40" customFormat="1" ht="30" customHeight="1">
      <c r="A244" s="105"/>
      <c r="B244" s="106"/>
      <c r="C244" s="107"/>
      <c r="D244" s="107"/>
      <c r="E244" s="108"/>
      <c r="F244" s="43"/>
      <c r="G244" s="43"/>
    </row>
    <row r="245" spans="1:7" s="40" customFormat="1" ht="30" customHeight="1">
      <c r="A245" s="105"/>
      <c r="B245" s="106"/>
      <c r="C245" s="107"/>
      <c r="D245" s="107"/>
      <c r="E245" s="108"/>
      <c r="F245" s="43"/>
      <c r="G245" s="43"/>
    </row>
    <row r="246" spans="1:7" s="40" customFormat="1" ht="30" customHeight="1">
      <c r="A246" s="105"/>
      <c r="B246" s="106"/>
      <c r="C246" s="107"/>
      <c r="D246" s="107"/>
      <c r="E246" s="108"/>
      <c r="F246" s="43"/>
      <c r="G246" s="43"/>
    </row>
    <row r="247" spans="1:7" s="40" customFormat="1" ht="30" customHeight="1">
      <c r="A247" s="105"/>
      <c r="B247" s="106"/>
      <c r="C247" s="107"/>
      <c r="D247" s="107"/>
      <c r="E247" s="108"/>
      <c r="F247" s="43"/>
      <c r="G247" s="43"/>
    </row>
    <row r="248" spans="1:7" s="40" customFormat="1" ht="30" customHeight="1">
      <c r="A248" s="105"/>
      <c r="B248" s="106"/>
      <c r="C248" s="107"/>
      <c r="D248" s="107"/>
      <c r="E248" s="108"/>
      <c r="F248" s="43"/>
      <c r="G248" s="43"/>
    </row>
    <row r="249" spans="1:7" s="40" customFormat="1" ht="30" customHeight="1">
      <c r="A249" s="105"/>
      <c r="B249" s="106"/>
      <c r="C249" s="107"/>
      <c r="D249" s="107"/>
      <c r="E249" s="108"/>
      <c r="F249" s="43"/>
      <c r="G249" s="43"/>
    </row>
    <row r="250" spans="1:7" s="40" customFormat="1" ht="30" customHeight="1">
      <c r="A250" s="105"/>
      <c r="B250" s="106"/>
      <c r="C250" s="107"/>
      <c r="D250" s="107"/>
      <c r="E250" s="108"/>
      <c r="F250" s="43"/>
      <c r="G250" s="43"/>
    </row>
    <row r="251" spans="1:7" s="40" customFormat="1" ht="30" customHeight="1">
      <c r="A251" s="109"/>
      <c r="B251" s="110"/>
      <c r="C251" s="111"/>
      <c r="D251" s="111"/>
      <c r="E251" s="108"/>
      <c r="F251" s="43"/>
      <c r="G251" s="43"/>
    </row>
    <row r="252" spans="1:5" ht="30" customHeight="1">
      <c r="A252" s="260"/>
      <c r="B252" s="260"/>
      <c r="C252" s="260"/>
      <c r="D252" s="260"/>
      <c r="E252" s="108"/>
    </row>
    <row r="253" spans="1:5" ht="14.25" customHeight="1">
      <c r="A253" s="112"/>
      <c r="B253" s="112"/>
      <c r="C253" s="114"/>
      <c r="D253" s="113"/>
      <c r="E253" s="114"/>
    </row>
    <row r="254" spans="1:5" ht="24.75" customHeight="1">
      <c r="A254" s="254"/>
      <c r="B254" s="254"/>
      <c r="C254" s="116"/>
      <c r="D254" s="115"/>
      <c r="E254" s="116"/>
    </row>
    <row r="255" spans="1:5" ht="24.75" customHeight="1">
      <c r="A255" s="93"/>
      <c r="B255" s="93"/>
      <c r="C255" s="118"/>
      <c r="D255" s="117"/>
      <c r="E255" s="118"/>
    </row>
    <row r="256" spans="1:5" ht="24.75" customHeight="1">
      <c r="A256" s="254"/>
      <c r="B256" s="254"/>
      <c r="C256" s="116"/>
      <c r="D256" s="115"/>
      <c r="E256" s="116"/>
    </row>
  </sheetData>
  <sheetProtection/>
  <mergeCells count="51">
    <mergeCell ref="A1:E1"/>
    <mergeCell ref="A2:E2"/>
    <mergeCell ref="A3:E3"/>
    <mergeCell ref="A8:A9"/>
    <mergeCell ref="A39:A40"/>
    <mergeCell ref="B70:B71"/>
    <mergeCell ref="B8:B9"/>
    <mergeCell ref="C70:E70"/>
    <mergeCell ref="A32:D32"/>
    <mergeCell ref="A34:B34"/>
    <mergeCell ref="A36:B36"/>
    <mergeCell ref="C8:E8"/>
    <mergeCell ref="C39:E39"/>
    <mergeCell ref="A94:D94"/>
    <mergeCell ref="C101:E101"/>
    <mergeCell ref="B39:B40"/>
    <mergeCell ref="A63:D63"/>
    <mergeCell ref="A65:B65"/>
    <mergeCell ref="A67:B67"/>
    <mergeCell ref="A70:A71"/>
    <mergeCell ref="B101:B102"/>
    <mergeCell ref="A96:B96"/>
    <mergeCell ref="A98:B98"/>
    <mergeCell ref="A101:A102"/>
    <mergeCell ref="A125:D125"/>
    <mergeCell ref="A127:B127"/>
    <mergeCell ref="A129:B129"/>
    <mergeCell ref="A132:A133"/>
    <mergeCell ref="B132:B133"/>
    <mergeCell ref="C132:E132"/>
    <mergeCell ref="A156:D156"/>
    <mergeCell ref="A158:B158"/>
    <mergeCell ref="A160:B160"/>
    <mergeCell ref="A164:A165"/>
    <mergeCell ref="B164:B165"/>
    <mergeCell ref="C164:E164"/>
    <mergeCell ref="A188:D188"/>
    <mergeCell ref="A190:B190"/>
    <mergeCell ref="A192:B192"/>
    <mergeCell ref="A196:A197"/>
    <mergeCell ref="B196:B197"/>
    <mergeCell ref="C196:E196"/>
    <mergeCell ref="A252:D252"/>
    <mergeCell ref="A254:B254"/>
    <mergeCell ref="A256:B256"/>
    <mergeCell ref="A220:D220"/>
    <mergeCell ref="A222:B222"/>
    <mergeCell ref="A224:B224"/>
    <mergeCell ref="A228:A229"/>
    <mergeCell ref="B228:B229"/>
    <mergeCell ref="C228:E228"/>
  </mergeCells>
  <printOptions horizontalCentered="1"/>
  <pageMargins left="0.19652777777777777" right="0.19652777777777777" top="0.39375" bottom="0.19652777777777777" header="0.5118055555555555" footer="0.5118055555555555"/>
  <pageSetup horizontalDpi="600" verticalDpi="600" orientation="landscape" paperSize="9" scale="52" r:id="rId2"/>
  <rowBreaks count="7" manualBreakCount="7">
    <brk id="36" max="255" man="1"/>
    <brk id="67" max="255" man="1"/>
    <brk id="98" max="255" man="1"/>
    <brk id="129" max="255" man="1"/>
    <brk id="160" max="255" man="1"/>
    <brk id="192" max="255" man="1"/>
    <brk id="22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ilha7">
    <tabColor indexed="31"/>
  </sheetPr>
  <dimension ref="A1:G76"/>
  <sheetViews>
    <sheetView showGridLines="0" view="pageBreakPreview" zoomScale="70" zoomScaleSheetLayoutView="7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0" sqref="A10"/>
    </sheetView>
  </sheetViews>
  <sheetFormatPr defaultColWidth="9.140625" defaultRowHeight="12.75"/>
  <cols>
    <col min="1" max="1" width="17.7109375" style="19" customWidth="1"/>
    <col min="2" max="2" width="103.421875" style="19" customWidth="1"/>
    <col min="3" max="3" width="21.140625" style="31" customWidth="1"/>
    <col min="4" max="4" width="21.140625" style="19" customWidth="1"/>
    <col min="5" max="5" width="21.140625" style="31" customWidth="1"/>
    <col min="6" max="6" width="13.8515625" style="33" customWidth="1"/>
    <col min="7" max="7" width="9.140625" style="33" customWidth="1"/>
    <col min="8" max="16384" width="9.140625" style="19" customWidth="1"/>
  </cols>
  <sheetData>
    <row r="1" spans="1:7" ht="18">
      <c r="A1" s="259" t="s">
        <v>157</v>
      </c>
      <c r="B1" s="259"/>
      <c r="C1" s="259"/>
      <c r="D1" s="259"/>
      <c r="E1" s="259"/>
      <c r="F1" s="83">
        <f>E18+E53</f>
        <v>0</v>
      </c>
      <c r="G1" s="33" t="s">
        <v>31</v>
      </c>
    </row>
    <row r="2" spans="1:7" ht="18">
      <c r="A2" s="259" t="s">
        <v>10</v>
      </c>
      <c r="B2" s="259"/>
      <c r="C2" s="259"/>
      <c r="D2" s="259"/>
      <c r="E2" s="259"/>
      <c r="F2" s="83">
        <f>E32+E67</f>
        <v>0</v>
      </c>
      <c r="G2" s="33" t="s">
        <v>32</v>
      </c>
    </row>
    <row r="3" spans="1:7" ht="18">
      <c r="A3" s="259"/>
      <c r="B3" s="259"/>
      <c r="C3" s="259"/>
      <c r="D3" s="259"/>
      <c r="E3" s="259"/>
      <c r="F3" s="122" t="e">
        <f>SUM(#REF!,#REF!)</f>
        <v>#REF!</v>
      </c>
      <c r="G3" s="33" t="s">
        <v>33</v>
      </c>
    </row>
    <row r="4" spans="6:7" ht="12.75">
      <c r="F4" s="122" t="e">
        <f>SUM(#REF!,#REF!)</f>
        <v>#REF!</v>
      </c>
      <c r="G4" s="33" t="s">
        <v>34</v>
      </c>
    </row>
    <row r="5" ht="12.75">
      <c r="F5" s="84"/>
    </row>
    <row r="6" ht="12.75">
      <c r="F6" s="84"/>
    </row>
    <row r="7" spans="1:7" s="40" customFormat="1" ht="18">
      <c r="A7" s="4" t="s">
        <v>172</v>
      </c>
      <c r="C7" s="82"/>
      <c r="E7" s="68" t="s">
        <v>15</v>
      </c>
      <c r="F7" s="42"/>
      <c r="G7" s="43"/>
    </row>
    <row r="8" spans="1:7" s="48" customFormat="1" ht="15">
      <c r="A8" s="261" t="s">
        <v>16</v>
      </c>
      <c r="B8" s="261" t="s">
        <v>35</v>
      </c>
      <c r="C8" s="261" t="s">
        <v>27</v>
      </c>
      <c r="D8" s="261"/>
      <c r="E8" s="261"/>
      <c r="F8" s="46"/>
      <c r="G8" s="47"/>
    </row>
    <row r="9" spans="1:7" s="48" customFormat="1" ht="26.25" customHeight="1">
      <c r="A9" s="261"/>
      <c r="B9" s="261"/>
      <c r="C9" s="104" t="s">
        <v>20</v>
      </c>
      <c r="D9" s="103" t="s">
        <v>21</v>
      </c>
      <c r="E9" s="104" t="s">
        <v>22</v>
      </c>
      <c r="F9" s="46"/>
      <c r="G9" s="47"/>
    </row>
    <row r="10" spans="1:7" s="40" customFormat="1" ht="30" customHeight="1">
      <c r="A10" s="105"/>
      <c r="B10" s="106"/>
      <c r="C10" s="107"/>
      <c r="D10" s="107"/>
      <c r="E10" s="108">
        <f aca="true" t="shared" si="0" ref="E10:E17">D10*C10</f>
        <v>0</v>
      </c>
      <c r="F10" s="43"/>
      <c r="G10" s="43"/>
    </row>
    <row r="11" spans="1:7" s="40" customFormat="1" ht="30" customHeight="1">
      <c r="A11" s="105"/>
      <c r="B11" s="106"/>
      <c r="C11" s="107"/>
      <c r="D11" s="107"/>
      <c r="E11" s="108">
        <f t="shared" si="0"/>
        <v>0</v>
      </c>
      <c r="F11" s="43"/>
      <c r="G11" s="43"/>
    </row>
    <row r="12" spans="1:7" s="40" customFormat="1" ht="30" customHeight="1">
      <c r="A12" s="105"/>
      <c r="B12" s="106"/>
      <c r="C12" s="107"/>
      <c r="D12" s="107"/>
      <c r="E12" s="108">
        <f t="shared" si="0"/>
        <v>0</v>
      </c>
      <c r="F12" s="43"/>
      <c r="G12" s="43"/>
    </row>
    <row r="13" spans="1:7" s="40" customFormat="1" ht="30" customHeight="1">
      <c r="A13" s="105"/>
      <c r="B13" s="106"/>
      <c r="C13" s="107"/>
      <c r="D13" s="107"/>
      <c r="E13" s="108">
        <f t="shared" si="0"/>
        <v>0</v>
      </c>
      <c r="F13" s="43"/>
      <c r="G13" s="43"/>
    </row>
    <row r="14" spans="1:7" s="40" customFormat="1" ht="30" customHeight="1">
      <c r="A14" s="105"/>
      <c r="B14" s="106"/>
      <c r="C14" s="107"/>
      <c r="D14" s="107"/>
      <c r="E14" s="108">
        <f t="shared" si="0"/>
        <v>0</v>
      </c>
      <c r="F14" s="43"/>
      <c r="G14" s="43"/>
    </row>
    <row r="15" spans="1:7" s="40" customFormat="1" ht="30" customHeight="1">
      <c r="A15" s="105"/>
      <c r="B15" s="106"/>
      <c r="C15" s="107"/>
      <c r="D15" s="107"/>
      <c r="E15" s="108">
        <f t="shared" si="0"/>
        <v>0</v>
      </c>
      <c r="F15" s="43"/>
      <c r="G15" s="43"/>
    </row>
    <row r="16" spans="1:7" s="40" customFormat="1" ht="30" customHeight="1">
      <c r="A16" s="105"/>
      <c r="B16" s="106"/>
      <c r="C16" s="107"/>
      <c r="D16" s="107"/>
      <c r="E16" s="108">
        <f t="shared" si="0"/>
        <v>0</v>
      </c>
      <c r="F16" s="43"/>
      <c r="G16" s="43"/>
    </row>
    <row r="17" spans="1:7" s="40" customFormat="1" ht="30" customHeight="1">
      <c r="A17" s="105"/>
      <c r="B17" s="106"/>
      <c r="C17" s="107"/>
      <c r="D17" s="107"/>
      <c r="E17" s="108">
        <f t="shared" si="0"/>
        <v>0</v>
      </c>
      <c r="F17" s="43"/>
      <c r="G17" s="43"/>
    </row>
    <row r="18" spans="1:7" s="88" customFormat="1" ht="29.25" customHeight="1">
      <c r="A18" s="262" t="s">
        <v>23</v>
      </c>
      <c r="B18" s="262"/>
      <c r="C18" s="262"/>
      <c r="D18" s="262"/>
      <c r="E18" s="108">
        <f>SUM(E10:E17)</f>
        <v>0</v>
      </c>
      <c r="F18" s="87"/>
      <c r="G18" s="87"/>
    </row>
    <row r="19" spans="1:7" s="40" customFormat="1" ht="15.75">
      <c r="A19" s="89"/>
      <c r="B19" s="89"/>
      <c r="C19" s="90"/>
      <c r="E19" s="82"/>
      <c r="F19" s="43"/>
      <c r="G19" s="43"/>
    </row>
    <row r="20" spans="3:7" s="40" customFormat="1" ht="15.75">
      <c r="C20" s="82"/>
      <c r="E20" s="82"/>
      <c r="F20" s="43"/>
      <c r="G20" s="43"/>
    </row>
    <row r="21" spans="1:7" s="40" customFormat="1" ht="18">
      <c r="A21" s="4" t="s">
        <v>173</v>
      </c>
      <c r="C21" s="82"/>
      <c r="E21" s="68"/>
      <c r="F21" s="43"/>
      <c r="G21" s="43"/>
    </row>
    <row r="22" spans="1:7" s="48" customFormat="1" ht="26.25" customHeight="1">
      <c r="A22" s="261" t="s">
        <v>16</v>
      </c>
      <c r="B22" s="261" t="s">
        <v>35</v>
      </c>
      <c r="C22" s="261" t="s">
        <v>27</v>
      </c>
      <c r="D22" s="261"/>
      <c r="E22" s="261"/>
      <c r="F22" s="47"/>
      <c r="G22" s="47"/>
    </row>
    <row r="23" spans="1:7" s="48" customFormat="1" ht="26.25" customHeight="1">
      <c r="A23" s="261"/>
      <c r="B23" s="261"/>
      <c r="C23" s="104" t="s">
        <v>20</v>
      </c>
      <c r="D23" s="103" t="s">
        <v>21</v>
      </c>
      <c r="E23" s="104" t="s">
        <v>22</v>
      </c>
      <c r="F23" s="47"/>
      <c r="G23" s="47"/>
    </row>
    <row r="24" spans="1:7" s="40" customFormat="1" ht="30" customHeight="1">
      <c r="A24" s="105"/>
      <c r="B24" s="106"/>
      <c r="C24" s="107"/>
      <c r="D24" s="107"/>
      <c r="E24" s="108">
        <f aca="true" t="shared" si="1" ref="E24:E31">D24*C24</f>
        <v>0</v>
      </c>
      <c r="F24" s="43"/>
      <c r="G24" s="43"/>
    </row>
    <row r="25" spans="1:7" s="40" customFormat="1" ht="30" customHeight="1">
      <c r="A25" s="105"/>
      <c r="B25" s="106"/>
      <c r="C25" s="107"/>
      <c r="D25" s="107"/>
      <c r="E25" s="108">
        <f t="shared" si="1"/>
        <v>0</v>
      </c>
      <c r="F25" s="43"/>
      <c r="G25" s="43"/>
    </row>
    <row r="26" spans="1:7" s="40" customFormat="1" ht="30" customHeight="1">
      <c r="A26" s="105"/>
      <c r="B26" s="106"/>
      <c r="C26" s="107"/>
      <c r="D26" s="107"/>
      <c r="E26" s="108">
        <f t="shared" si="1"/>
        <v>0</v>
      </c>
      <c r="F26" s="43"/>
      <c r="G26" s="43"/>
    </row>
    <row r="27" spans="1:7" s="40" customFormat="1" ht="30" customHeight="1">
      <c r="A27" s="105"/>
      <c r="B27" s="106"/>
      <c r="C27" s="107"/>
      <c r="D27" s="107"/>
      <c r="E27" s="108">
        <f t="shared" si="1"/>
        <v>0</v>
      </c>
      <c r="F27" s="43"/>
      <c r="G27" s="43"/>
    </row>
    <row r="28" spans="1:7" s="40" customFormat="1" ht="30" customHeight="1">
      <c r="A28" s="105"/>
      <c r="B28" s="106"/>
      <c r="C28" s="107"/>
      <c r="D28" s="107"/>
      <c r="E28" s="108">
        <f t="shared" si="1"/>
        <v>0</v>
      </c>
      <c r="F28" s="43"/>
      <c r="G28" s="43"/>
    </row>
    <row r="29" spans="1:7" s="40" customFormat="1" ht="30" customHeight="1">
      <c r="A29" s="105"/>
      <c r="B29" s="106"/>
      <c r="C29" s="107"/>
      <c r="D29" s="107"/>
      <c r="E29" s="108">
        <f t="shared" si="1"/>
        <v>0</v>
      </c>
      <c r="F29" s="43"/>
      <c r="G29" s="43"/>
    </row>
    <row r="30" spans="1:7" s="40" customFormat="1" ht="30" customHeight="1">
      <c r="A30" s="105"/>
      <c r="B30" s="106"/>
      <c r="C30" s="107"/>
      <c r="D30" s="107"/>
      <c r="E30" s="108">
        <f t="shared" si="1"/>
        <v>0</v>
      </c>
      <c r="F30" s="43"/>
      <c r="G30" s="43"/>
    </row>
    <row r="31" spans="1:7" s="40" customFormat="1" ht="30" customHeight="1">
      <c r="A31" s="105"/>
      <c r="B31" s="106"/>
      <c r="C31" s="107"/>
      <c r="D31" s="107"/>
      <c r="E31" s="108">
        <f t="shared" si="1"/>
        <v>0</v>
      </c>
      <c r="F31" s="43"/>
      <c r="G31" s="43"/>
    </row>
    <row r="32" spans="1:7" s="88" customFormat="1" ht="29.25" customHeight="1">
      <c r="A32" s="262" t="s">
        <v>23</v>
      </c>
      <c r="B32" s="262"/>
      <c r="C32" s="262"/>
      <c r="D32" s="262"/>
      <c r="E32" s="108">
        <f>SUM(E24:E31)</f>
        <v>0</v>
      </c>
      <c r="F32" s="87"/>
      <c r="G32" s="87"/>
    </row>
    <row r="33" spans="1:7" s="40" customFormat="1" ht="15.75">
      <c r="A33" s="89"/>
      <c r="B33" s="89"/>
      <c r="C33" s="90"/>
      <c r="E33" s="82"/>
      <c r="F33" s="43"/>
      <c r="G33" s="43"/>
    </row>
    <row r="34" spans="1:7" s="40" customFormat="1" ht="15.75">
      <c r="A34" s="89"/>
      <c r="B34" s="89"/>
      <c r="C34" s="90"/>
      <c r="E34" s="82"/>
      <c r="F34" s="43"/>
      <c r="G34" s="43"/>
    </row>
    <row r="35" spans="1:7" s="40" customFormat="1" ht="15.75">
      <c r="A35" s="89"/>
      <c r="B35" s="89"/>
      <c r="C35" s="90"/>
      <c r="E35" s="82"/>
      <c r="F35" s="43"/>
      <c r="G35" s="43"/>
    </row>
    <row r="36" spans="3:7" s="40" customFormat="1" ht="15.75">
      <c r="C36" s="82"/>
      <c r="E36" s="82"/>
      <c r="F36" s="43"/>
      <c r="G36" s="43"/>
    </row>
    <row r="37" spans="3:7" s="40" customFormat="1" ht="15.75">
      <c r="C37" s="82"/>
      <c r="E37" s="82"/>
      <c r="F37" s="43"/>
      <c r="G37" s="43"/>
    </row>
    <row r="38" spans="1:7" s="40" customFormat="1" ht="15.75" customHeight="1">
      <c r="A38" s="254"/>
      <c r="B38" s="254"/>
      <c r="C38" s="92"/>
      <c r="D38" s="91"/>
      <c r="E38" s="92"/>
      <c r="F38" s="43"/>
      <c r="G38" s="43"/>
    </row>
    <row r="39" spans="1:7" s="40" customFormat="1" ht="15.75">
      <c r="A39" s="93"/>
      <c r="B39" s="93"/>
      <c r="C39" s="95"/>
      <c r="D39" s="94"/>
      <c r="E39" s="95"/>
      <c r="F39" s="43"/>
      <c r="G39" s="43"/>
    </row>
    <row r="40" spans="1:7" s="40" customFormat="1" ht="15.75">
      <c r="A40" s="96"/>
      <c r="B40" s="96"/>
      <c r="C40" s="39"/>
      <c r="D40" s="38"/>
      <c r="E40" s="39"/>
      <c r="F40" s="43"/>
      <c r="G40" s="43"/>
    </row>
    <row r="41" spans="1:7" s="40" customFormat="1" ht="15.75" customHeight="1">
      <c r="A41" s="254"/>
      <c r="B41" s="254"/>
      <c r="C41" s="92"/>
      <c r="D41" s="91"/>
      <c r="E41" s="92"/>
      <c r="F41" s="43"/>
      <c r="G41" s="43"/>
    </row>
    <row r="42" spans="1:7" s="40" customFormat="1" ht="18">
      <c r="A42" s="4" t="s">
        <v>172</v>
      </c>
      <c r="C42" s="82"/>
      <c r="E42" s="68"/>
      <c r="F42" s="43"/>
      <c r="G42" s="43"/>
    </row>
    <row r="43" spans="1:7" s="48" customFormat="1" ht="26.25" customHeight="1">
      <c r="A43" s="261" t="s">
        <v>16</v>
      </c>
      <c r="B43" s="261" t="s">
        <v>35</v>
      </c>
      <c r="C43" s="261" t="s">
        <v>27</v>
      </c>
      <c r="D43" s="261"/>
      <c r="E43" s="261"/>
      <c r="F43" s="47"/>
      <c r="G43" s="47"/>
    </row>
    <row r="44" spans="1:7" s="48" customFormat="1" ht="26.25" customHeight="1">
      <c r="A44" s="261"/>
      <c r="B44" s="261"/>
      <c r="C44" s="104" t="s">
        <v>20</v>
      </c>
      <c r="D44" s="103" t="s">
        <v>21</v>
      </c>
      <c r="E44" s="104" t="s">
        <v>22</v>
      </c>
      <c r="F44" s="47"/>
      <c r="G44" s="47"/>
    </row>
    <row r="45" spans="1:7" s="40" customFormat="1" ht="30" customHeight="1">
      <c r="A45" s="105"/>
      <c r="B45" s="106"/>
      <c r="C45" s="107"/>
      <c r="D45" s="107"/>
      <c r="E45" s="108">
        <f aca="true" t="shared" si="2" ref="E45:E52">D45*C45</f>
        <v>0</v>
      </c>
      <c r="F45" s="43"/>
      <c r="G45" s="43"/>
    </row>
    <row r="46" spans="1:7" s="40" customFormat="1" ht="30" customHeight="1">
      <c r="A46" s="105"/>
      <c r="B46" s="106"/>
      <c r="C46" s="107"/>
      <c r="D46" s="107"/>
      <c r="E46" s="108">
        <f t="shared" si="2"/>
        <v>0</v>
      </c>
      <c r="F46" s="43"/>
      <c r="G46" s="43"/>
    </row>
    <row r="47" spans="1:7" s="40" customFormat="1" ht="30" customHeight="1">
      <c r="A47" s="105"/>
      <c r="B47" s="106"/>
      <c r="C47" s="107"/>
      <c r="D47" s="107"/>
      <c r="E47" s="108">
        <f t="shared" si="2"/>
        <v>0</v>
      </c>
      <c r="F47" s="43"/>
      <c r="G47" s="43"/>
    </row>
    <row r="48" spans="1:7" s="40" customFormat="1" ht="30" customHeight="1">
      <c r="A48" s="105"/>
      <c r="B48" s="106"/>
      <c r="C48" s="107"/>
      <c r="D48" s="107"/>
      <c r="E48" s="108">
        <f t="shared" si="2"/>
        <v>0</v>
      </c>
      <c r="F48" s="43"/>
      <c r="G48" s="43"/>
    </row>
    <row r="49" spans="1:7" s="40" customFormat="1" ht="30" customHeight="1">
      <c r="A49" s="105"/>
      <c r="B49" s="106"/>
      <c r="C49" s="107"/>
      <c r="D49" s="107"/>
      <c r="E49" s="108">
        <f t="shared" si="2"/>
        <v>0</v>
      </c>
      <c r="F49" s="43"/>
      <c r="G49" s="43"/>
    </row>
    <row r="50" spans="1:7" s="40" customFormat="1" ht="30" customHeight="1">
      <c r="A50" s="105"/>
      <c r="B50" s="106"/>
      <c r="C50" s="107"/>
      <c r="D50" s="107"/>
      <c r="E50" s="108">
        <f t="shared" si="2"/>
        <v>0</v>
      </c>
      <c r="F50" s="43"/>
      <c r="G50" s="43"/>
    </row>
    <row r="51" spans="1:7" s="40" customFormat="1" ht="30" customHeight="1">
      <c r="A51" s="105"/>
      <c r="B51" s="106"/>
      <c r="C51" s="107"/>
      <c r="D51" s="107"/>
      <c r="E51" s="108">
        <f t="shared" si="2"/>
        <v>0</v>
      </c>
      <c r="F51" s="43"/>
      <c r="G51" s="43"/>
    </row>
    <row r="52" spans="1:7" s="40" customFormat="1" ht="30" customHeight="1">
      <c r="A52" s="105"/>
      <c r="B52" s="106"/>
      <c r="C52" s="107"/>
      <c r="D52" s="107"/>
      <c r="E52" s="108">
        <f t="shared" si="2"/>
        <v>0</v>
      </c>
      <c r="F52" s="43"/>
      <c r="G52" s="43"/>
    </row>
    <row r="53" spans="1:7" s="88" customFormat="1" ht="29.25" customHeight="1">
      <c r="A53" s="262" t="s">
        <v>23</v>
      </c>
      <c r="B53" s="262"/>
      <c r="C53" s="262"/>
      <c r="D53" s="262"/>
      <c r="E53" s="108">
        <f>SUM(E45:E52)</f>
        <v>0</v>
      </c>
      <c r="F53" s="87"/>
      <c r="G53" s="87"/>
    </row>
    <row r="54" spans="1:7" s="40" customFormat="1" ht="15.75">
      <c r="A54" s="89"/>
      <c r="B54" s="89"/>
      <c r="C54" s="90"/>
      <c r="E54" s="82"/>
      <c r="F54" s="43"/>
      <c r="G54" s="43"/>
    </row>
    <row r="55" spans="3:7" s="40" customFormat="1" ht="15.75">
      <c r="C55" s="82"/>
      <c r="E55" s="82"/>
      <c r="F55" s="43"/>
      <c r="G55" s="43"/>
    </row>
    <row r="56" spans="1:7" s="40" customFormat="1" ht="18">
      <c r="A56" s="4" t="s">
        <v>173</v>
      </c>
      <c r="C56" s="82"/>
      <c r="E56" s="68"/>
      <c r="F56" s="43"/>
      <c r="G56" s="43"/>
    </row>
    <row r="57" spans="1:7" s="48" customFormat="1" ht="26.25" customHeight="1">
      <c r="A57" s="261" t="s">
        <v>16</v>
      </c>
      <c r="B57" s="261" t="s">
        <v>35</v>
      </c>
      <c r="C57" s="261" t="s">
        <v>27</v>
      </c>
      <c r="D57" s="261"/>
      <c r="E57" s="261"/>
      <c r="F57" s="47"/>
      <c r="G57" s="47"/>
    </row>
    <row r="58" spans="1:7" s="48" customFormat="1" ht="26.25" customHeight="1">
      <c r="A58" s="261"/>
      <c r="B58" s="261"/>
      <c r="C58" s="104" t="s">
        <v>20</v>
      </c>
      <c r="D58" s="103" t="s">
        <v>21</v>
      </c>
      <c r="E58" s="104" t="s">
        <v>22</v>
      </c>
      <c r="F58" s="47"/>
      <c r="G58" s="47"/>
    </row>
    <row r="59" spans="1:7" s="40" customFormat="1" ht="30" customHeight="1">
      <c r="A59" s="105"/>
      <c r="B59" s="106"/>
      <c r="C59" s="107"/>
      <c r="D59" s="107"/>
      <c r="E59" s="108">
        <f aca="true" t="shared" si="3" ref="E59:E66">D59*C59</f>
        <v>0</v>
      </c>
      <c r="F59" s="43"/>
      <c r="G59" s="43"/>
    </row>
    <row r="60" spans="1:7" s="40" customFormat="1" ht="30" customHeight="1">
      <c r="A60" s="105"/>
      <c r="B60" s="106"/>
      <c r="C60" s="107"/>
      <c r="D60" s="107"/>
      <c r="E60" s="108">
        <f t="shared" si="3"/>
        <v>0</v>
      </c>
      <c r="F60" s="43"/>
      <c r="G60" s="43"/>
    </row>
    <row r="61" spans="1:7" s="40" customFormat="1" ht="30" customHeight="1">
      <c r="A61" s="105"/>
      <c r="B61" s="106"/>
      <c r="C61" s="107"/>
      <c r="D61" s="107"/>
      <c r="E61" s="108">
        <f t="shared" si="3"/>
        <v>0</v>
      </c>
      <c r="F61" s="43"/>
      <c r="G61" s="43"/>
    </row>
    <row r="62" spans="1:7" s="40" customFormat="1" ht="30" customHeight="1">
      <c r="A62" s="105"/>
      <c r="B62" s="106"/>
      <c r="C62" s="107"/>
      <c r="D62" s="107"/>
      <c r="E62" s="108">
        <f t="shared" si="3"/>
        <v>0</v>
      </c>
      <c r="F62" s="43"/>
      <c r="G62" s="43"/>
    </row>
    <row r="63" spans="1:7" s="40" customFormat="1" ht="30" customHeight="1">
      <c r="A63" s="105"/>
      <c r="B63" s="106"/>
      <c r="C63" s="107"/>
      <c r="D63" s="107"/>
      <c r="E63" s="108">
        <f t="shared" si="3"/>
        <v>0</v>
      </c>
      <c r="F63" s="43"/>
      <c r="G63" s="43"/>
    </row>
    <row r="64" spans="1:7" s="40" customFormat="1" ht="30" customHeight="1">
      <c r="A64" s="105"/>
      <c r="B64" s="106"/>
      <c r="C64" s="107"/>
      <c r="D64" s="107"/>
      <c r="E64" s="108">
        <f t="shared" si="3"/>
        <v>0</v>
      </c>
      <c r="F64" s="43"/>
      <c r="G64" s="43"/>
    </row>
    <row r="65" spans="1:7" s="40" customFormat="1" ht="30" customHeight="1">
      <c r="A65" s="105"/>
      <c r="B65" s="106"/>
      <c r="C65" s="107"/>
      <c r="D65" s="107"/>
      <c r="E65" s="108">
        <f t="shared" si="3"/>
        <v>0</v>
      </c>
      <c r="F65" s="43"/>
      <c r="G65" s="43"/>
    </row>
    <row r="66" spans="1:7" s="40" customFormat="1" ht="30" customHeight="1">
      <c r="A66" s="105"/>
      <c r="B66" s="106"/>
      <c r="C66" s="107"/>
      <c r="D66" s="107"/>
      <c r="E66" s="108">
        <f t="shared" si="3"/>
        <v>0</v>
      </c>
      <c r="F66" s="43"/>
      <c r="G66" s="43"/>
    </row>
    <row r="67" spans="1:7" s="88" customFormat="1" ht="29.25" customHeight="1">
      <c r="A67" s="262" t="s">
        <v>23</v>
      </c>
      <c r="B67" s="262"/>
      <c r="C67" s="262"/>
      <c r="D67" s="262"/>
      <c r="E67" s="108">
        <f>SUM(E59:E66)</f>
        <v>0</v>
      </c>
      <c r="F67" s="87"/>
      <c r="G67" s="87"/>
    </row>
    <row r="68" spans="1:7" s="40" customFormat="1" ht="15.75">
      <c r="A68" s="89"/>
      <c r="B68" s="89"/>
      <c r="C68" s="90"/>
      <c r="E68" s="82"/>
      <c r="F68" s="43"/>
      <c r="G68" s="43"/>
    </row>
    <row r="69" spans="1:7" s="40" customFormat="1" ht="15.75">
      <c r="A69" s="89"/>
      <c r="B69" s="89"/>
      <c r="C69" s="90"/>
      <c r="E69" s="82"/>
      <c r="F69" s="43"/>
      <c r="G69" s="43"/>
    </row>
    <row r="70" spans="1:7" s="40" customFormat="1" ht="15.75">
      <c r="A70" s="89"/>
      <c r="B70" s="89"/>
      <c r="C70" s="90"/>
      <c r="E70" s="82"/>
      <c r="F70" s="43"/>
      <c r="G70" s="43"/>
    </row>
    <row r="71" spans="3:7" s="40" customFormat="1" ht="15.75">
      <c r="C71" s="82"/>
      <c r="E71" s="82"/>
      <c r="F71" s="43"/>
      <c r="G71" s="43"/>
    </row>
    <row r="72" spans="3:7" s="40" customFormat="1" ht="15.75">
      <c r="C72" s="82"/>
      <c r="E72" s="82"/>
      <c r="F72" s="43"/>
      <c r="G72" s="43"/>
    </row>
    <row r="73" spans="1:7" s="40" customFormat="1" ht="15.75" customHeight="1">
      <c r="A73" s="254"/>
      <c r="B73" s="254"/>
      <c r="C73" s="92"/>
      <c r="D73" s="91"/>
      <c r="E73" s="92"/>
      <c r="F73" s="43"/>
      <c r="G73" s="43"/>
    </row>
    <row r="74" spans="1:7" s="40" customFormat="1" ht="15.75">
      <c r="A74" s="93"/>
      <c r="B74" s="93"/>
      <c r="C74" s="95"/>
      <c r="D74" s="94"/>
      <c r="E74" s="95"/>
      <c r="F74" s="43"/>
      <c r="G74" s="43"/>
    </row>
    <row r="75" spans="1:7" s="40" customFormat="1" ht="15.75">
      <c r="A75" s="96"/>
      <c r="B75" s="96"/>
      <c r="C75" s="39"/>
      <c r="D75" s="38"/>
      <c r="E75" s="39"/>
      <c r="F75" s="43"/>
      <c r="G75" s="43"/>
    </row>
    <row r="76" spans="1:7" s="40" customFormat="1" ht="15.75" customHeight="1">
      <c r="A76" s="254"/>
      <c r="B76" s="254"/>
      <c r="C76" s="92"/>
      <c r="D76" s="91"/>
      <c r="E76" s="92"/>
      <c r="F76" s="43"/>
      <c r="G76" s="43"/>
    </row>
  </sheetData>
  <sheetProtection/>
  <mergeCells count="23">
    <mergeCell ref="A18:D18"/>
    <mergeCell ref="A22:A23"/>
    <mergeCell ref="B22:B23"/>
    <mergeCell ref="C22:E22"/>
    <mergeCell ref="A1:E1"/>
    <mergeCell ref="A2:E2"/>
    <mergeCell ref="A3:E3"/>
    <mergeCell ref="A8:A9"/>
    <mergeCell ref="B8:B9"/>
    <mergeCell ref="C8:E8"/>
    <mergeCell ref="A32:D32"/>
    <mergeCell ref="A38:B38"/>
    <mergeCell ref="A41:B41"/>
    <mergeCell ref="A43:A44"/>
    <mergeCell ref="B43:B44"/>
    <mergeCell ref="C43:E43"/>
    <mergeCell ref="A67:D67"/>
    <mergeCell ref="A73:B73"/>
    <mergeCell ref="A76:B76"/>
    <mergeCell ref="A53:D53"/>
    <mergeCell ref="A57:A58"/>
    <mergeCell ref="B57:B58"/>
    <mergeCell ref="C57:E57"/>
  </mergeCells>
  <printOptions horizontalCentered="1"/>
  <pageMargins left="0.11805555555555555" right="0.11805555555555555" top="0.7479166666666667" bottom="0.7479166666666667" header="0.5118055555555555" footer="0.5118055555555555"/>
  <pageSetup horizontalDpi="600" verticalDpi="600" orientation="landscape" paperSize="9" scale="50" r:id="rId2"/>
  <rowBreaks count="1" manualBreakCount="1">
    <brk id="4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ilha8">
    <tabColor indexed="31"/>
  </sheetPr>
  <dimension ref="A1:J78"/>
  <sheetViews>
    <sheetView showGridLines="0" view="pageBreakPreview" zoomScale="85" zoomScaleNormal="70" zoomScaleSheetLayoutView="85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3" sqref="A13"/>
    </sheetView>
  </sheetViews>
  <sheetFormatPr defaultColWidth="9.140625" defaultRowHeight="12.75"/>
  <cols>
    <col min="1" max="1" width="17.7109375" style="19" customWidth="1"/>
    <col min="2" max="2" width="40.8515625" style="19" customWidth="1"/>
    <col min="3" max="3" width="23.7109375" style="19" customWidth="1"/>
    <col min="4" max="4" width="15.57421875" style="124" customWidth="1"/>
    <col min="5" max="5" width="14.140625" style="31" customWidth="1"/>
    <col min="6" max="6" width="15.00390625" style="19" customWidth="1"/>
    <col min="7" max="7" width="19.00390625" style="19" customWidth="1"/>
    <col min="8" max="8" width="20.7109375" style="31" customWidth="1"/>
    <col min="9" max="10" width="9.140625" style="125" customWidth="1"/>
    <col min="11" max="16384" width="9.140625" style="19" customWidth="1"/>
  </cols>
  <sheetData>
    <row r="1" spans="1:10" ht="18">
      <c r="A1" s="259" t="s">
        <v>157</v>
      </c>
      <c r="B1" s="259"/>
      <c r="C1" s="259"/>
      <c r="D1" s="259"/>
      <c r="E1" s="259"/>
      <c r="F1" s="259"/>
      <c r="G1" s="259"/>
      <c r="H1" s="259"/>
      <c r="I1" s="126">
        <f>SUM(H21,H57)</f>
        <v>0</v>
      </c>
      <c r="J1" s="125" t="s">
        <v>36</v>
      </c>
    </row>
    <row r="2" spans="1:10" ht="18">
      <c r="A2" s="259" t="s">
        <v>10</v>
      </c>
      <c r="B2" s="259"/>
      <c r="C2" s="259"/>
      <c r="D2" s="259"/>
      <c r="E2" s="259"/>
      <c r="F2" s="259"/>
      <c r="G2" s="259"/>
      <c r="H2" s="259"/>
      <c r="I2" s="126">
        <f>SUM(H37,H73)</f>
        <v>0</v>
      </c>
      <c r="J2" s="125" t="s">
        <v>37</v>
      </c>
    </row>
    <row r="3" spans="1:10" ht="18">
      <c r="A3" s="259"/>
      <c r="B3" s="259"/>
      <c r="C3" s="259"/>
      <c r="D3" s="259"/>
      <c r="E3" s="259"/>
      <c r="F3" s="259"/>
      <c r="G3" s="259"/>
      <c r="H3" s="259"/>
      <c r="I3" s="127" t="e">
        <f>SUM(#REF!,#REF!)</f>
        <v>#REF!</v>
      </c>
      <c r="J3" s="125" t="s">
        <v>38</v>
      </c>
    </row>
    <row r="4" spans="8:10" ht="12.75">
      <c r="H4" s="128">
        <f>H37+H71</f>
        <v>0</v>
      </c>
      <c r="I4" s="127" t="e">
        <f>SUM(#REF!,#REF!)</f>
        <v>#REF!</v>
      </c>
      <c r="J4" s="125" t="s">
        <v>39</v>
      </c>
    </row>
    <row r="5" ht="12.75"/>
    <row r="6" ht="12.75"/>
    <row r="7" ht="12.75"/>
    <row r="8" ht="12.75"/>
    <row r="9" spans="1:10" s="40" customFormat="1" ht="18">
      <c r="A9" s="4" t="s">
        <v>174</v>
      </c>
      <c r="D9" s="129"/>
      <c r="E9" s="82"/>
      <c r="G9" s="130"/>
      <c r="H9" s="82"/>
      <c r="I9" s="131"/>
      <c r="J9" s="131"/>
    </row>
    <row r="10" spans="1:10" s="48" customFormat="1" ht="26.25" customHeight="1">
      <c r="A10" s="255" t="s">
        <v>16</v>
      </c>
      <c r="B10" s="255" t="s">
        <v>40</v>
      </c>
      <c r="C10" s="255"/>
      <c r="D10" s="255" t="s">
        <v>27</v>
      </c>
      <c r="E10" s="255"/>
      <c r="F10" s="255"/>
      <c r="G10" s="255"/>
      <c r="H10" s="255" t="s">
        <v>22</v>
      </c>
      <c r="I10" s="132"/>
      <c r="J10" s="132"/>
    </row>
    <row r="11" spans="1:10" s="48" customFormat="1" ht="15">
      <c r="A11" s="255"/>
      <c r="B11" s="283" t="s">
        <v>154</v>
      </c>
      <c r="C11" s="283" t="s">
        <v>142</v>
      </c>
      <c r="D11" s="268" t="s">
        <v>20</v>
      </c>
      <c r="E11" s="255" t="s">
        <v>41</v>
      </c>
      <c r="F11" s="255"/>
      <c r="G11" s="255"/>
      <c r="H11" s="255"/>
      <c r="I11" s="132"/>
      <c r="J11" s="132"/>
    </row>
    <row r="12" spans="1:10" s="133" customFormat="1" ht="30" customHeight="1">
      <c r="A12" s="255"/>
      <c r="B12" s="284"/>
      <c r="C12" s="282"/>
      <c r="D12" s="268"/>
      <c r="E12" s="44" t="s">
        <v>42</v>
      </c>
      <c r="F12" s="44" t="s">
        <v>43</v>
      </c>
      <c r="G12" s="44" t="s">
        <v>44</v>
      </c>
      <c r="H12" s="255"/>
      <c r="I12" s="131"/>
      <c r="J12" s="131"/>
    </row>
    <row r="13" spans="1:10" s="133" customFormat="1" ht="30" customHeight="1">
      <c r="A13" s="105"/>
      <c r="B13" s="106"/>
      <c r="C13" s="106"/>
      <c r="D13" s="134"/>
      <c r="E13" s="107"/>
      <c r="F13" s="107"/>
      <c r="G13" s="135">
        <f aca="true" t="shared" si="0" ref="G13:G20">E13*F13</f>
        <v>0</v>
      </c>
      <c r="H13" s="108">
        <f aca="true" t="shared" si="1" ref="H13:H20">G13*D13</f>
        <v>0</v>
      </c>
      <c r="I13" s="131"/>
      <c r="J13" s="131"/>
    </row>
    <row r="14" spans="1:10" s="133" customFormat="1" ht="30" customHeight="1">
      <c r="A14" s="105"/>
      <c r="B14" s="106"/>
      <c r="C14" s="106"/>
      <c r="D14" s="134"/>
      <c r="E14" s="107"/>
      <c r="F14" s="107"/>
      <c r="G14" s="135">
        <f t="shared" si="0"/>
        <v>0</v>
      </c>
      <c r="H14" s="108">
        <f t="shared" si="1"/>
        <v>0</v>
      </c>
      <c r="I14" s="131"/>
      <c r="J14" s="131"/>
    </row>
    <row r="15" spans="1:10" s="133" customFormat="1" ht="30" customHeight="1">
      <c r="A15" s="105"/>
      <c r="B15" s="106"/>
      <c r="C15" s="106"/>
      <c r="D15" s="134"/>
      <c r="E15" s="107"/>
      <c r="F15" s="107"/>
      <c r="G15" s="135">
        <f t="shared" si="0"/>
        <v>0</v>
      </c>
      <c r="H15" s="108">
        <f t="shared" si="1"/>
        <v>0</v>
      </c>
      <c r="I15" s="131"/>
      <c r="J15" s="131"/>
    </row>
    <row r="16" spans="1:10" s="133" customFormat="1" ht="30" customHeight="1">
      <c r="A16" s="105"/>
      <c r="B16" s="106"/>
      <c r="C16" s="106"/>
      <c r="D16" s="134"/>
      <c r="E16" s="107"/>
      <c r="F16" s="107"/>
      <c r="G16" s="135">
        <f t="shared" si="0"/>
        <v>0</v>
      </c>
      <c r="H16" s="108">
        <f t="shared" si="1"/>
        <v>0</v>
      </c>
      <c r="I16" s="131"/>
      <c r="J16" s="131"/>
    </row>
    <row r="17" spans="1:10" s="133" customFormat="1" ht="30" customHeight="1">
      <c r="A17" s="105"/>
      <c r="B17" s="106"/>
      <c r="C17" s="106"/>
      <c r="D17" s="134"/>
      <c r="E17" s="107"/>
      <c r="F17" s="107"/>
      <c r="G17" s="135">
        <f t="shared" si="0"/>
        <v>0</v>
      </c>
      <c r="H17" s="108">
        <f t="shared" si="1"/>
        <v>0</v>
      </c>
      <c r="I17" s="131"/>
      <c r="J17" s="131"/>
    </row>
    <row r="18" spans="1:10" s="133" customFormat="1" ht="30" customHeight="1">
      <c r="A18" s="105"/>
      <c r="B18" s="106"/>
      <c r="C18" s="106"/>
      <c r="D18" s="134"/>
      <c r="E18" s="107"/>
      <c r="F18" s="107"/>
      <c r="G18" s="135">
        <f t="shared" si="0"/>
        <v>0</v>
      </c>
      <c r="H18" s="108">
        <f t="shared" si="1"/>
        <v>0</v>
      </c>
      <c r="I18" s="131"/>
      <c r="J18" s="131"/>
    </row>
    <row r="19" spans="1:10" s="133" customFormat="1" ht="30" customHeight="1">
      <c r="A19" s="105"/>
      <c r="B19" s="106"/>
      <c r="C19" s="106"/>
      <c r="D19" s="134"/>
      <c r="E19" s="107"/>
      <c r="F19" s="107"/>
      <c r="G19" s="135">
        <f t="shared" si="0"/>
        <v>0</v>
      </c>
      <c r="H19" s="108">
        <f t="shared" si="1"/>
        <v>0</v>
      </c>
      <c r="I19" s="131"/>
      <c r="J19" s="131"/>
    </row>
    <row r="20" spans="1:10" s="133" customFormat="1" ht="30" customHeight="1">
      <c r="A20" s="105"/>
      <c r="B20" s="106"/>
      <c r="C20" s="106"/>
      <c r="D20" s="134"/>
      <c r="E20" s="107"/>
      <c r="F20" s="107"/>
      <c r="G20" s="135">
        <f t="shared" si="0"/>
        <v>0</v>
      </c>
      <c r="H20" s="108">
        <f t="shared" si="1"/>
        <v>0</v>
      </c>
      <c r="I20" s="131"/>
      <c r="J20" s="131"/>
    </row>
    <row r="21" spans="1:10" s="40" customFormat="1" ht="30" customHeight="1">
      <c r="A21" s="260" t="s">
        <v>23</v>
      </c>
      <c r="B21" s="260"/>
      <c r="C21" s="260"/>
      <c r="D21" s="260"/>
      <c r="E21" s="260"/>
      <c r="F21" s="260"/>
      <c r="G21" s="260"/>
      <c r="H21" s="108">
        <f>SUM(H13:H20)</f>
        <v>0</v>
      </c>
      <c r="I21" s="131"/>
      <c r="J21" s="131"/>
    </row>
    <row r="22" spans="1:10" s="40" customFormat="1" ht="15.75">
      <c r="A22" s="136"/>
      <c r="B22" s="38"/>
      <c r="C22" s="38"/>
      <c r="D22" s="137"/>
      <c r="E22" s="39"/>
      <c r="F22" s="38"/>
      <c r="G22" s="38"/>
      <c r="H22" s="138"/>
      <c r="I22" s="131"/>
      <c r="J22" s="131"/>
    </row>
    <row r="23" spans="1:10" s="40" customFormat="1" ht="15.75" customHeight="1">
      <c r="A23" s="263"/>
      <c r="B23" s="263"/>
      <c r="C23" s="263"/>
      <c r="D23" s="263"/>
      <c r="E23" s="263"/>
      <c r="F23" s="38"/>
      <c r="G23" s="38"/>
      <c r="H23" s="138"/>
      <c r="I23" s="131"/>
      <c r="J23" s="131"/>
    </row>
    <row r="24" spans="1:10" s="40" customFormat="1" ht="15.75">
      <c r="A24" s="89"/>
      <c r="B24" s="89"/>
      <c r="C24" s="89"/>
      <c r="D24" s="139"/>
      <c r="E24" s="90"/>
      <c r="F24" s="38"/>
      <c r="G24" s="38"/>
      <c r="H24" s="138"/>
      <c r="I24" s="131"/>
      <c r="J24" s="131"/>
    </row>
    <row r="25" spans="1:10" s="40" customFormat="1" ht="15.75" customHeight="1">
      <c r="A25" s="267"/>
      <c r="B25" s="267"/>
      <c r="C25" s="267"/>
      <c r="D25" s="267"/>
      <c r="E25" s="267"/>
      <c r="F25" s="267"/>
      <c r="G25" s="267"/>
      <c r="H25" s="138"/>
      <c r="I25" s="131"/>
      <c r="J25" s="131"/>
    </row>
    <row r="26" spans="1:10" s="40" customFormat="1" ht="18" customHeight="1">
      <c r="A26" s="258" t="s">
        <v>175</v>
      </c>
      <c r="B26" s="258"/>
      <c r="C26" s="258"/>
      <c r="D26" s="258"/>
      <c r="E26" s="258"/>
      <c r="F26" s="258"/>
      <c r="G26" s="258"/>
      <c r="H26" s="138"/>
      <c r="I26" s="131"/>
      <c r="J26" s="131"/>
    </row>
    <row r="27" spans="1:10" s="48" customFormat="1" ht="26.25" customHeight="1">
      <c r="A27" s="255" t="s">
        <v>16</v>
      </c>
      <c r="B27" s="275" t="s">
        <v>40</v>
      </c>
      <c r="C27" s="276"/>
      <c r="D27" s="277"/>
      <c r="E27" s="281"/>
      <c r="F27" s="255" t="s">
        <v>27</v>
      </c>
      <c r="G27" s="255"/>
      <c r="H27" s="255"/>
      <c r="I27" s="132"/>
      <c r="J27" s="132"/>
    </row>
    <row r="28" spans="1:10" s="48" customFormat="1" ht="30.75" customHeight="1">
      <c r="A28" s="255"/>
      <c r="B28" s="278"/>
      <c r="C28" s="279"/>
      <c r="D28" s="280"/>
      <c r="E28" s="282"/>
      <c r="F28" s="44" t="s">
        <v>20</v>
      </c>
      <c r="G28" s="44" t="s">
        <v>45</v>
      </c>
      <c r="H28" s="44" t="s">
        <v>22</v>
      </c>
      <c r="I28" s="132"/>
      <c r="J28" s="132"/>
    </row>
    <row r="29" spans="1:10" s="133" customFormat="1" ht="30" customHeight="1">
      <c r="A29" s="105"/>
      <c r="B29" s="269"/>
      <c r="C29" s="270"/>
      <c r="D29" s="271"/>
      <c r="E29" s="107"/>
      <c r="F29" s="107"/>
      <c r="G29" s="107"/>
      <c r="H29" s="108">
        <f aca="true" t="shared" si="2" ref="H29:H36">F29*G29</f>
        <v>0</v>
      </c>
      <c r="I29" s="131"/>
      <c r="J29" s="131"/>
    </row>
    <row r="30" spans="1:10" s="133" customFormat="1" ht="30" customHeight="1">
      <c r="A30" s="105"/>
      <c r="B30" s="269"/>
      <c r="C30" s="270"/>
      <c r="D30" s="271"/>
      <c r="E30" s="107"/>
      <c r="F30" s="107"/>
      <c r="G30" s="107"/>
      <c r="H30" s="108">
        <f t="shared" si="2"/>
        <v>0</v>
      </c>
      <c r="I30" s="131"/>
      <c r="J30" s="131"/>
    </row>
    <row r="31" spans="1:10" s="133" customFormat="1" ht="30" customHeight="1">
      <c r="A31" s="105"/>
      <c r="B31" s="269"/>
      <c r="C31" s="270"/>
      <c r="D31" s="271"/>
      <c r="E31" s="107"/>
      <c r="F31" s="107"/>
      <c r="G31" s="107"/>
      <c r="H31" s="108">
        <f t="shared" si="2"/>
        <v>0</v>
      </c>
      <c r="I31" s="131"/>
      <c r="J31" s="131"/>
    </row>
    <row r="32" spans="1:10" s="133" customFormat="1" ht="30" customHeight="1">
      <c r="A32" s="105"/>
      <c r="B32" s="269"/>
      <c r="C32" s="270"/>
      <c r="D32" s="271"/>
      <c r="E32" s="107"/>
      <c r="F32" s="107"/>
      <c r="G32" s="107"/>
      <c r="H32" s="108">
        <f t="shared" si="2"/>
        <v>0</v>
      </c>
      <c r="I32" s="131"/>
      <c r="J32" s="131"/>
    </row>
    <row r="33" spans="1:10" s="133" customFormat="1" ht="30" customHeight="1">
      <c r="A33" s="105"/>
      <c r="B33" s="269"/>
      <c r="C33" s="270"/>
      <c r="D33" s="271"/>
      <c r="E33" s="107"/>
      <c r="F33" s="107"/>
      <c r="G33" s="107"/>
      <c r="H33" s="108">
        <f t="shared" si="2"/>
        <v>0</v>
      </c>
      <c r="I33" s="131"/>
      <c r="J33" s="131"/>
    </row>
    <row r="34" spans="1:10" s="133" customFormat="1" ht="30" customHeight="1">
      <c r="A34" s="105"/>
      <c r="B34" s="269"/>
      <c r="C34" s="270"/>
      <c r="D34" s="271"/>
      <c r="E34" s="107"/>
      <c r="F34" s="107"/>
      <c r="G34" s="107"/>
      <c r="H34" s="108">
        <f t="shared" si="2"/>
        <v>0</v>
      </c>
      <c r="I34" s="131"/>
      <c r="J34" s="131"/>
    </row>
    <row r="35" spans="1:10" s="133" customFormat="1" ht="30" customHeight="1">
      <c r="A35" s="105"/>
      <c r="B35" s="269"/>
      <c r="C35" s="270"/>
      <c r="D35" s="271"/>
      <c r="E35" s="107"/>
      <c r="F35" s="107"/>
      <c r="G35" s="107"/>
      <c r="H35" s="108">
        <f t="shared" si="2"/>
        <v>0</v>
      </c>
      <c r="I35" s="131"/>
      <c r="J35" s="131"/>
    </row>
    <row r="36" spans="1:10" s="133" customFormat="1" ht="30" customHeight="1">
      <c r="A36" s="105"/>
      <c r="B36" s="272"/>
      <c r="C36" s="273"/>
      <c r="D36" s="274"/>
      <c r="E36" s="107"/>
      <c r="F36" s="107"/>
      <c r="G36" s="107"/>
      <c r="H36" s="108">
        <f t="shared" si="2"/>
        <v>0</v>
      </c>
      <c r="I36" s="131"/>
      <c r="J36" s="131"/>
    </row>
    <row r="37" spans="1:10" s="40" customFormat="1" ht="30" customHeight="1">
      <c r="A37" s="260" t="s">
        <v>23</v>
      </c>
      <c r="B37" s="260"/>
      <c r="C37" s="260"/>
      <c r="D37" s="260"/>
      <c r="E37" s="260"/>
      <c r="F37" s="260"/>
      <c r="G37" s="260"/>
      <c r="H37" s="108">
        <f>SUM(H29:H36)</f>
        <v>0</v>
      </c>
      <c r="I37" s="131"/>
      <c r="J37" s="131"/>
    </row>
    <row r="38" spans="4:10" s="40" customFormat="1" ht="15.75">
      <c r="D38" s="129"/>
      <c r="E38" s="82"/>
      <c r="H38" s="123"/>
      <c r="I38" s="131"/>
      <c r="J38" s="131"/>
    </row>
    <row r="39" spans="4:10" s="40" customFormat="1" ht="38.25" customHeight="1">
      <c r="D39" s="129"/>
      <c r="E39" s="82"/>
      <c r="H39" s="138"/>
      <c r="I39" s="131"/>
      <c r="J39" s="131"/>
    </row>
    <row r="40" spans="1:10" s="40" customFormat="1" ht="15.75" customHeight="1">
      <c r="A40" s="266"/>
      <c r="B40" s="266"/>
      <c r="C40" s="96"/>
      <c r="D40" s="137"/>
      <c r="E40" s="39"/>
      <c r="F40" s="38"/>
      <c r="G40" s="38"/>
      <c r="H40" s="39"/>
      <c r="I40" s="131"/>
      <c r="J40" s="131"/>
    </row>
    <row r="41" spans="1:10" s="40" customFormat="1" ht="15.75">
      <c r="A41" s="140"/>
      <c r="B41" s="140"/>
      <c r="C41" s="140"/>
      <c r="D41" s="142"/>
      <c r="E41" s="143"/>
      <c r="F41" s="141"/>
      <c r="G41" s="141"/>
      <c r="H41" s="143"/>
      <c r="I41" s="131"/>
      <c r="J41" s="131"/>
    </row>
    <row r="42" spans="1:10" s="40" customFormat="1" ht="15.75">
      <c r="A42" s="96"/>
      <c r="B42" s="96"/>
      <c r="C42" s="96"/>
      <c r="D42" s="137"/>
      <c r="E42" s="39"/>
      <c r="F42" s="38"/>
      <c r="G42" s="38"/>
      <c r="H42" s="144"/>
      <c r="I42" s="131"/>
      <c r="J42" s="131"/>
    </row>
    <row r="43" spans="1:10" s="40" customFormat="1" ht="15.75" customHeight="1">
      <c r="A43" s="265"/>
      <c r="B43" s="265"/>
      <c r="C43" s="220"/>
      <c r="D43" s="146"/>
      <c r="E43" s="147"/>
      <c r="F43" s="145"/>
      <c r="G43" s="145"/>
      <c r="H43" s="148"/>
      <c r="I43" s="131"/>
      <c r="J43" s="131"/>
    </row>
    <row r="44" spans="1:10" s="40" customFormat="1" ht="15.75">
      <c r="A44" s="121"/>
      <c r="B44" s="121"/>
      <c r="C44" s="121"/>
      <c r="D44" s="129"/>
      <c r="E44" s="82"/>
      <c r="H44" s="138"/>
      <c r="I44" s="131"/>
      <c r="J44" s="131"/>
    </row>
    <row r="45" spans="1:10" s="40" customFormat="1" ht="18">
      <c r="A45" s="4" t="s">
        <v>174</v>
      </c>
      <c r="D45" s="129"/>
      <c r="E45" s="82"/>
      <c r="G45" s="130"/>
      <c r="H45" s="82"/>
      <c r="I45" s="131"/>
      <c r="J45" s="131"/>
    </row>
    <row r="46" spans="1:10" s="48" customFormat="1" ht="26.25" customHeight="1">
      <c r="A46" s="255" t="s">
        <v>16</v>
      </c>
      <c r="B46" s="255" t="s">
        <v>40</v>
      </c>
      <c r="C46" s="44"/>
      <c r="D46" s="255" t="s">
        <v>27</v>
      </c>
      <c r="E46" s="255"/>
      <c r="F46" s="255"/>
      <c r="G46" s="255"/>
      <c r="H46" s="255" t="s">
        <v>22</v>
      </c>
      <c r="I46" s="132"/>
      <c r="J46" s="132"/>
    </row>
    <row r="47" spans="1:10" s="48" customFormat="1" ht="26.25" customHeight="1">
      <c r="A47" s="255"/>
      <c r="B47" s="255"/>
      <c r="C47" s="44"/>
      <c r="D47" s="268" t="s">
        <v>20</v>
      </c>
      <c r="E47" s="255" t="s">
        <v>41</v>
      </c>
      <c r="F47" s="255"/>
      <c r="G47" s="255"/>
      <c r="H47" s="255"/>
      <c r="I47" s="132"/>
      <c r="J47" s="132"/>
    </row>
    <row r="48" spans="1:10" s="133" customFormat="1" ht="30" customHeight="1">
      <c r="A48" s="255"/>
      <c r="B48" s="255"/>
      <c r="C48" s="44"/>
      <c r="D48" s="268"/>
      <c r="E48" s="44" t="s">
        <v>42</v>
      </c>
      <c r="F48" s="44" t="s">
        <v>43</v>
      </c>
      <c r="G48" s="44" t="s">
        <v>44</v>
      </c>
      <c r="H48" s="255"/>
      <c r="I48" s="131"/>
      <c r="J48" s="131"/>
    </row>
    <row r="49" spans="1:10" s="133" customFormat="1" ht="30" customHeight="1">
      <c r="A49" s="105"/>
      <c r="B49" s="106"/>
      <c r="C49" s="106"/>
      <c r="D49" s="134"/>
      <c r="E49" s="107"/>
      <c r="F49" s="107"/>
      <c r="G49" s="135">
        <f aca="true" t="shared" si="3" ref="G49:G56">E49*F49</f>
        <v>0</v>
      </c>
      <c r="H49" s="108">
        <f aca="true" t="shared" si="4" ref="H49:H56">G49*D49</f>
        <v>0</v>
      </c>
      <c r="I49" s="131"/>
      <c r="J49" s="131"/>
    </row>
    <row r="50" spans="1:10" s="133" customFormat="1" ht="30" customHeight="1">
      <c r="A50" s="105"/>
      <c r="B50" s="106"/>
      <c r="C50" s="106"/>
      <c r="D50" s="134"/>
      <c r="E50" s="107"/>
      <c r="F50" s="107"/>
      <c r="G50" s="135">
        <f t="shared" si="3"/>
        <v>0</v>
      </c>
      <c r="H50" s="108">
        <f t="shared" si="4"/>
        <v>0</v>
      </c>
      <c r="I50" s="131"/>
      <c r="J50" s="131"/>
    </row>
    <row r="51" spans="1:10" s="133" customFormat="1" ht="30" customHeight="1">
      <c r="A51" s="105"/>
      <c r="B51" s="106"/>
      <c r="C51" s="106"/>
      <c r="D51" s="134"/>
      <c r="E51" s="107"/>
      <c r="F51" s="107"/>
      <c r="G51" s="135">
        <f t="shared" si="3"/>
        <v>0</v>
      </c>
      <c r="H51" s="108">
        <f t="shared" si="4"/>
        <v>0</v>
      </c>
      <c r="I51" s="131"/>
      <c r="J51" s="131"/>
    </row>
    <row r="52" spans="1:10" s="133" customFormat="1" ht="30" customHeight="1">
      <c r="A52" s="105"/>
      <c r="B52" s="106"/>
      <c r="C52" s="106"/>
      <c r="D52" s="134"/>
      <c r="E52" s="107"/>
      <c r="F52" s="107"/>
      <c r="G52" s="135">
        <f t="shared" si="3"/>
        <v>0</v>
      </c>
      <c r="H52" s="108">
        <f t="shared" si="4"/>
        <v>0</v>
      </c>
      <c r="I52" s="131"/>
      <c r="J52" s="131"/>
    </row>
    <row r="53" spans="1:10" s="133" customFormat="1" ht="30" customHeight="1">
      <c r="A53" s="105"/>
      <c r="B53" s="106"/>
      <c r="C53" s="106"/>
      <c r="D53" s="134"/>
      <c r="E53" s="107"/>
      <c r="F53" s="107"/>
      <c r="G53" s="135">
        <f t="shared" si="3"/>
        <v>0</v>
      </c>
      <c r="H53" s="108">
        <f t="shared" si="4"/>
        <v>0</v>
      </c>
      <c r="I53" s="131"/>
      <c r="J53" s="131"/>
    </row>
    <row r="54" spans="1:10" s="133" customFormat="1" ht="30" customHeight="1">
      <c r="A54" s="105"/>
      <c r="B54" s="106"/>
      <c r="C54" s="106"/>
      <c r="D54" s="134"/>
      <c r="E54" s="107"/>
      <c r="F54" s="107"/>
      <c r="G54" s="135">
        <f t="shared" si="3"/>
        <v>0</v>
      </c>
      <c r="H54" s="108">
        <f t="shared" si="4"/>
        <v>0</v>
      </c>
      <c r="I54" s="131"/>
      <c r="J54" s="131"/>
    </row>
    <row r="55" spans="1:10" s="133" customFormat="1" ht="30" customHeight="1">
      <c r="A55" s="105"/>
      <c r="B55" s="106"/>
      <c r="C55" s="106"/>
      <c r="D55" s="134"/>
      <c r="E55" s="107"/>
      <c r="F55" s="107"/>
      <c r="G55" s="135">
        <f t="shared" si="3"/>
        <v>0</v>
      </c>
      <c r="H55" s="108">
        <f t="shared" si="4"/>
        <v>0</v>
      </c>
      <c r="I55" s="131"/>
      <c r="J55" s="131"/>
    </row>
    <row r="56" spans="1:10" s="133" customFormat="1" ht="30" customHeight="1">
      <c r="A56" s="105"/>
      <c r="B56" s="106"/>
      <c r="C56" s="106"/>
      <c r="D56" s="134"/>
      <c r="E56" s="107"/>
      <c r="F56" s="107"/>
      <c r="G56" s="135">
        <f t="shared" si="3"/>
        <v>0</v>
      </c>
      <c r="H56" s="108">
        <f t="shared" si="4"/>
        <v>0</v>
      </c>
      <c r="I56" s="131"/>
      <c r="J56" s="131"/>
    </row>
    <row r="57" spans="1:10" s="40" customFormat="1" ht="30" customHeight="1">
      <c r="A57" s="260" t="s">
        <v>23</v>
      </c>
      <c r="B57" s="260"/>
      <c r="C57" s="260"/>
      <c r="D57" s="260"/>
      <c r="E57" s="260"/>
      <c r="F57" s="260"/>
      <c r="G57" s="260"/>
      <c r="H57" s="108">
        <f>SUM(H49:H56)</f>
        <v>0</v>
      </c>
      <c r="I57" s="131"/>
      <c r="J57" s="131"/>
    </row>
    <row r="58" spans="1:10" s="40" customFormat="1" ht="15.75">
      <c r="A58" s="136"/>
      <c r="B58" s="38"/>
      <c r="C58" s="38"/>
      <c r="D58" s="137"/>
      <c r="E58" s="39"/>
      <c r="F58" s="38"/>
      <c r="G58" s="38"/>
      <c r="H58" s="138"/>
      <c r="I58" s="131"/>
      <c r="J58" s="131"/>
    </row>
    <row r="59" spans="1:10" s="40" customFormat="1" ht="15.75">
      <c r="A59" s="263"/>
      <c r="B59" s="263"/>
      <c r="C59" s="263"/>
      <c r="D59" s="263"/>
      <c r="E59" s="263"/>
      <c r="F59" s="38"/>
      <c r="G59" s="38"/>
      <c r="H59" s="138"/>
      <c r="I59" s="131"/>
      <c r="J59" s="131"/>
    </row>
    <row r="60" spans="1:10" s="40" customFormat="1" ht="15.75">
      <c r="A60" s="89"/>
      <c r="B60" s="89"/>
      <c r="C60" s="89"/>
      <c r="D60" s="139"/>
      <c r="E60" s="90"/>
      <c r="F60" s="38"/>
      <c r="G60" s="38"/>
      <c r="H60" s="138"/>
      <c r="I60" s="131"/>
      <c r="J60" s="131"/>
    </row>
    <row r="61" spans="1:10" s="40" customFormat="1" ht="15.75">
      <c r="A61" s="267"/>
      <c r="B61" s="267"/>
      <c r="C61" s="267"/>
      <c r="D61" s="267"/>
      <c r="E61" s="267"/>
      <c r="F61" s="267"/>
      <c r="G61" s="267"/>
      <c r="H61" s="138"/>
      <c r="I61" s="131"/>
      <c r="J61" s="131"/>
    </row>
    <row r="62" spans="1:10" s="40" customFormat="1" ht="18" customHeight="1">
      <c r="A62" s="258" t="s">
        <v>180</v>
      </c>
      <c r="B62" s="258"/>
      <c r="C62" s="258"/>
      <c r="D62" s="258"/>
      <c r="E62" s="258"/>
      <c r="F62" s="258"/>
      <c r="G62" s="258"/>
      <c r="H62" s="138"/>
      <c r="I62" s="131"/>
      <c r="J62" s="131"/>
    </row>
    <row r="63" spans="1:10" s="48" customFormat="1" ht="26.25" customHeight="1">
      <c r="A63" s="255" t="s">
        <v>16</v>
      </c>
      <c r="B63" s="255" t="s">
        <v>40</v>
      </c>
      <c r="C63" s="255"/>
      <c r="D63" s="255"/>
      <c r="E63" s="255" t="s">
        <v>18</v>
      </c>
      <c r="F63" s="255" t="s">
        <v>27</v>
      </c>
      <c r="G63" s="255"/>
      <c r="H63" s="255"/>
      <c r="I63" s="132"/>
      <c r="J63" s="132"/>
    </row>
    <row r="64" spans="1:10" s="48" customFormat="1" ht="30.75" customHeight="1">
      <c r="A64" s="255"/>
      <c r="B64" s="255"/>
      <c r="C64" s="255"/>
      <c r="D64" s="255"/>
      <c r="E64" s="255"/>
      <c r="F64" s="44" t="s">
        <v>20</v>
      </c>
      <c r="G64" s="44" t="s">
        <v>45</v>
      </c>
      <c r="H64" s="44" t="s">
        <v>22</v>
      </c>
      <c r="I64" s="132"/>
      <c r="J64" s="132"/>
    </row>
    <row r="65" spans="1:10" s="133" customFormat="1" ht="30" customHeight="1">
      <c r="A65" s="105"/>
      <c r="B65" s="264"/>
      <c r="C65" s="264"/>
      <c r="D65" s="264"/>
      <c r="E65" s="107"/>
      <c r="F65" s="107"/>
      <c r="G65" s="107"/>
      <c r="H65" s="108">
        <f aca="true" t="shared" si="5" ref="H65:H72">F65*G65</f>
        <v>0</v>
      </c>
      <c r="I65" s="131"/>
      <c r="J65" s="131"/>
    </row>
    <row r="66" spans="1:10" s="133" customFormat="1" ht="30" customHeight="1">
      <c r="A66" s="105"/>
      <c r="B66" s="264"/>
      <c r="C66" s="264"/>
      <c r="D66" s="264"/>
      <c r="E66" s="107"/>
      <c r="F66" s="107"/>
      <c r="G66" s="107"/>
      <c r="H66" s="108">
        <f t="shared" si="5"/>
        <v>0</v>
      </c>
      <c r="I66" s="131"/>
      <c r="J66" s="131"/>
    </row>
    <row r="67" spans="1:10" s="133" customFormat="1" ht="30" customHeight="1">
      <c r="A67" s="105"/>
      <c r="B67" s="264"/>
      <c r="C67" s="264"/>
      <c r="D67" s="264"/>
      <c r="E67" s="107"/>
      <c r="F67" s="107"/>
      <c r="G67" s="107"/>
      <c r="H67" s="108">
        <f t="shared" si="5"/>
        <v>0</v>
      </c>
      <c r="I67" s="131"/>
      <c r="J67" s="131"/>
    </row>
    <row r="68" spans="1:10" s="133" customFormat="1" ht="30" customHeight="1">
      <c r="A68" s="105"/>
      <c r="B68" s="264"/>
      <c r="C68" s="264"/>
      <c r="D68" s="264"/>
      <c r="E68" s="107"/>
      <c r="F68" s="107"/>
      <c r="G68" s="107"/>
      <c r="H68" s="108">
        <f t="shared" si="5"/>
        <v>0</v>
      </c>
      <c r="I68" s="131"/>
      <c r="J68" s="131"/>
    </row>
    <row r="69" spans="1:10" s="133" customFormat="1" ht="30" customHeight="1">
      <c r="A69" s="105"/>
      <c r="B69" s="264"/>
      <c r="C69" s="264"/>
      <c r="D69" s="264"/>
      <c r="E69" s="107"/>
      <c r="F69" s="107"/>
      <c r="G69" s="107"/>
      <c r="H69" s="108">
        <f t="shared" si="5"/>
        <v>0</v>
      </c>
      <c r="I69" s="131"/>
      <c r="J69" s="131"/>
    </row>
    <row r="70" spans="1:10" s="133" customFormat="1" ht="30" customHeight="1">
      <c r="A70" s="105"/>
      <c r="B70" s="264"/>
      <c r="C70" s="264"/>
      <c r="D70" s="264"/>
      <c r="E70" s="107"/>
      <c r="F70" s="107"/>
      <c r="G70" s="107"/>
      <c r="H70" s="108">
        <f t="shared" si="5"/>
        <v>0</v>
      </c>
      <c r="I70" s="131"/>
      <c r="J70" s="131"/>
    </row>
    <row r="71" spans="1:10" s="133" customFormat="1" ht="30" customHeight="1">
      <c r="A71" s="105"/>
      <c r="B71" s="264"/>
      <c r="C71" s="264"/>
      <c r="D71" s="264"/>
      <c r="E71" s="107"/>
      <c r="F71" s="107"/>
      <c r="G71" s="107"/>
      <c r="H71" s="108">
        <f t="shared" si="5"/>
        <v>0</v>
      </c>
      <c r="I71" s="131"/>
      <c r="J71" s="131"/>
    </row>
    <row r="72" spans="1:10" s="133" customFormat="1" ht="30" customHeight="1">
      <c r="A72" s="105"/>
      <c r="B72" s="264"/>
      <c r="C72" s="264"/>
      <c r="D72" s="264"/>
      <c r="E72" s="107"/>
      <c r="F72" s="107"/>
      <c r="G72" s="107"/>
      <c r="H72" s="108">
        <f t="shared" si="5"/>
        <v>0</v>
      </c>
      <c r="I72" s="131"/>
      <c r="J72" s="131"/>
    </row>
    <row r="73" spans="1:10" s="40" customFormat="1" ht="30" customHeight="1">
      <c r="A73" s="260" t="s">
        <v>23</v>
      </c>
      <c r="B73" s="260"/>
      <c r="C73" s="260"/>
      <c r="D73" s="260"/>
      <c r="E73" s="260"/>
      <c r="F73" s="260"/>
      <c r="G73" s="260"/>
      <c r="H73" s="108">
        <f>SUM(H65:H72)</f>
        <v>0</v>
      </c>
      <c r="I73" s="131"/>
      <c r="J73" s="131"/>
    </row>
    <row r="74" spans="1:10" s="40" customFormat="1" ht="55.5" customHeight="1">
      <c r="A74" s="266"/>
      <c r="B74" s="266"/>
      <c r="C74" s="96"/>
      <c r="D74" s="137"/>
      <c r="E74" s="39"/>
      <c r="F74" s="38"/>
      <c r="G74" s="38"/>
      <c r="H74" s="39"/>
      <c r="I74" s="131"/>
      <c r="J74" s="131"/>
    </row>
    <row r="75" spans="1:10" s="40" customFormat="1" ht="15.75" customHeight="1">
      <c r="A75" s="266"/>
      <c r="B75" s="266"/>
      <c r="C75" s="96"/>
      <c r="D75" s="137"/>
      <c r="E75" s="39"/>
      <c r="F75" s="38"/>
      <c r="G75" s="38"/>
      <c r="H75" s="39"/>
      <c r="I75" s="131"/>
      <c r="J75" s="131"/>
    </row>
    <row r="76" spans="1:10" s="40" customFormat="1" ht="15.75">
      <c r="A76" s="140"/>
      <c r="B76" s="140"/>
      <c r="C76" s="140"/>
      <c r="D76" s="142"/>
      <c r="E76" s="143"/>
      <c r="F76" s="141"/>
      <c r="G76" s="141"/>
      <c r="H76" s="143"/>
      <c r="I76" s="131"/>
      <c r="J76" s="131"/>
    </row>
    <row r="77" spans="1:10" s="40" customFormat="1" ht="15.75">
      <c r="A77" s="96"/>
      <c r="B77" s="96"/>
      <c r="C77" s="96"/>
      <c r="D77" s="137"/>
      <c r="E77" s="39"/>
      <c r="F77" s="38"/>
      <c r="G77" s="38"/>
      <c r="H77" s="144"/>
      <c r="I77" s="131"/>
      <c r="J77" s="131"/>
    </row>
    <row r="78" spans="1:10" s="40" customFormat="1" ht="15.75" customHeight="1">
      <c r="A78" s="265"/>
      <c r="B78" s="265"/>
      <c r="C78" s="220"/>
      <c r="D78" s="146"/>
      <c r="E78" s="147"/>
      <c r="F78" s="145"/>
      <c r="G78" s="145"/>
      <c r="H78" s="148"/>
      <c r="I78" s="131"/>
      <c r="J78" s="131"/>
    </row>
  </sheetData>
  <sheetProtection/>
  <mergeCells count="56">
    <mergeCell ref="A23:E23"/>
    <mergeCell ref="B10:C10"/>
    <mergeCell ref="B11:B12"/>
    <mergeCell ref="C11:C12"/>
    <mergeCell ref="A25:G25"/>
    <mergeCell ref="A1:H1"/>
    <mergeCell ref="A2:H2"/>
    <mergeCell ref="A3:H3"/>
    <mergeCell ref="A10:A12"/>
    <mergeCell ref="D10:G10"/>
    <mergeCell ref="H10:H12"/>
    <mergeCell ref="D11:D12"/>
    <mergeCell ref="E11:G11"/>
    <mergeCell ref="A21:G21"/>
    <mergeCell ref="A40:B40"/>
    <mergeCell ref="A26:G26"/>
    <mergeCell ref="A27:A28"/>
    <mergeCell ref="B27:D28"/>
    <mergeCell ref="E27:E28"/>
    <mergeCell ref="F27:H27"/>
    <mergeCell ref="A43:B43"/>
    <mergeCell ref="B29:D29"/>
    <mergeCell ref="B30:D30"/>
    <mergeCell ref="B31:D31"/>
    <mergeCell ref="B32:D32"/>
    <mergeCell ref="B33:D33"/>
    <mergeCell ref="B34:D34"/>
    <mergeCell ref="B35:D35"/>
    <mergeCell ref="B36:D36"/>
    <mergeCell ref="A37:G37"/>
    <mergeCell ref="B68:D68"/>
    <mergeCell ref="B63:D64"/>
    <mergeCell ref="E63:E64"/>
    <mergeCell ref="H46:H48"/>
    <mergeCell ref="D47:D48"/>
    <mergeCell ref="E47:G47"/>
    <mergeCell ref="A57:G57"/>
    <mergeCell ref="A46:A48"/>
    <mergeCell ref="B46:B48"/>
    <mergeCell ref="D46:G46"/>
    <mergeCell ref="A61:G61"/>
    <mergeCell ref="A62:G62"/>
    <mergeCell ref="A63:A64"/>
    <mergeCell ref="B65:D65"/>
    <mergeCell ref="B66:D66"/>
    <mergeCell ref="B67:D67"/>
    <mergeCell ref="A59:E59"/>
    <mergeCell ref="B69:D69"/>
    <mergeCell ref="A78:B78"/>
    <mergeCell ref="B70:D70"/>
    <mergeCell ref="B71:D71"/>
    <mergeCell ref="B72:D72"/>
    <mergeCell ref="A73:G73"/>
    <mergeCell ref="A74:B74"/>
    <mergeCell ref="A75:B75"/>
    <mergeCell ref="F63:H63"/>
  </mergeCells>
  <printOptions horizontalCentered="1"/>
  <pageMargins left="0.19652777777777777" right="0.19652777777777777" top="0.39375" bottom="0.19652777777777777" header="0.5118055555555555" footer="0.5118055555555555"/>
  <pageSetup horizontalDpi="600" verticalDpi="600" orientation="landscape" paperSize="9" scale="52" r:id="rId2"/>
  <rowBreaks count="1" manualBreakCount="1">
    <brk id="4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ilha9">
    <tabColor indexed="31"/>
  </sheetPr>
  <dimension ref="A1:G151"/>
  <sheetViews>
    <sheetView view="pageBreakPreview" zoomScale="75" zoomScaleNormal="70" zoomScaleSheetLayoutView="75" zoomScalePageLayoutView="0" workbookViewId="0" topLeftCell="A13">
      <selection activeCell="B29" sqref="B29"/>
    </sheetView>
  </sheetViews>
  <sheetFormatPr defaultColWidth="9.140625" defaultRowHeight="12.75"/>
  <cols>
    <col min="1" max="1" width="17.7109375" style="149" customWidth="1"/>
    <col min="2" max="2" width="98.421875" style="149" customWidth="1"/>
    <col min="3" max="3" width="23.00390625" style="150" customWidth="1"/>
    <col min="4" max="4" width="23.00390625" style="149" customWidth="1"/>
    <col min="5" max="5" width="23.00390625" style="150" customWidth="1"/>
    <col min="6" max="7" width="9.140625" style="151" customWidth="1"/>
    <col min="8" max="16384" width="9.140625" style="149" customWidth="1"/>
  </cols>
  <sheetData>
    <row r="1" spans="1:7" ht="18" customHeight="1">
      <c r="A1" s="289" t="s">
        <v>157</v>
      </c>
      <c r="B1" s="289"/>
      <c r="C1" s="289"/>
      <c r="D1" s="289"/>
      <c r="E1" s="289"/>
      <c r="F1" s="153">
        <f>SUM(E30,E67,E104,E142)</f>
        <v>0</v>
      </c>
      <c r="G1" s="154" t="s">
        <v>3</v>
      </c>
    </row>
    <row r="2" spans="1:7" ht="18" customHeight="1">
      <c r="A2" s="289" t="s">
        <v>10</v>
      </c>
      <c r="B2" s="289"/>
      <c r="C2" s="289"/>
      <c r="D2" s="289"/>
      <c r="E2" s="289"/>
      <c r="F2" s="153" t="e">
        <f>#REF!+#REF!+#REF!+#REF!</f>
        <v>#REF!</v>
      </c>
      <c r="G2" s="155" t="s">
        <v>26</v>
      </c>
    </row>
    <row r="3" spans="1:7" ht="18" customHeight="1">
      <c r="A3" s="152"/>
      <c r="B3" s="152"/>
      <c r="C3" s="152"/>
      <c r="D3" s="152"/>
      <c r="E3" s="152"/>
      <c r="F3" s="156"/>
      <c r="G3" s="157"/>
    </row>
    <row r="4" spans="1:6" ht="18" customHeight="1">
      <c r="A4" s="152"/>
      <c r="B4" s="152"/>
      <c r="C4" s="158"/>
      <c r="D4" s="152"/>
      <c r="E4" s="159"/>
      <c r="F4" s="156"/>
    </row>
    <row r="5" spans="1:6" ht="18" customHeight="1">
      <c r="A5" s="160"/>
      <c r="B5" s="160"/>
      <c r="C5" s="161"/>
      <c r="D5" s="160"/>
      <c r="E5" s="161"/>
      <c r="F5" s="156"/>
    </row>
    <row r="6" spans="1:6" ht="18" customHeight="1">
      <c r="A6" s="162"/>
      <c r="B6" s="162"/>
      <c r="C6" s="163"/>
      <c r="D6" s="162"/>
      <c r="E6" s="159"/>
      <c r="F6" s="156"/>
    </row>
    <row r="7" spans="1:7" s="133" customFormat="1" ht="18" customHeight="1">
      <c r="A7" s="164" t="s">
        <v>176</v>
      </c>
      <c r="B7" s="165"/>
      <c r="C7" s="166"/>
      <c r="E7" s="167"/>
      <c r="F7" s="154"/>
      <c r="G7" s="168"/>
    </row>
    <row r="8" spans="1:7" s="170" customFormat="1" ht="26.25" customHeight="1">
      <c r="A8" s="261" t="s">
        <v>16</v>
      </c>
      <c r="B8" s="261" t="s">
        <v>35</v>
      </c>
      <c r="C8" s="261" t="s">
        <v>27</v>
      </c>
      <c r="D8" s="261"/>
      <c r="E8" s="261"/>
      <c r="F8" s="169"/>
      <c r="G8" s="169"/>
    </row>
    <row r="9" spans="1:7" s="170" customFormat="1" ht="26.25" customHeight="1">
      <c r="A9" s="261"/>
      <c r="B9" s="261"/>
      <c r="C9" s="104" t="s">
        <v>20</v>
      </c>
      <c r="D9" s="103" t="s">
        <v>21</v>
      </c>
      <c r="E9" s="104" t="s">
        <v>22</v>
      </c>
      <c r="F9" s="169"/>
      <c r="G9" s="169"/>
    </row>
    <row r="10" spans="1:7" s="133" customFormat="1" ht="30" customHeight="1">
      <c r="A10" s="105"/>
      <c r="B10" s="106"/>
      <c r="C10" s="171"/>
      <c r="D10" s="107"/>
      <c r="E10" s="108">
        <f aca="true" t="shared" si="0" ref="E10:E21">C10*D10</f>
        <v>0</v>
      </c>
      <c r="F10" s="168"/>
      <c r="G10" s="168"/>
    </row>
    <row r="11" spans="1:7" s="133" customFormat="1" ht="30" customHeight="1">
      <c r="A11" s="105"/>
      <c r="B11" s="106"/>
      <c r="C11" s="171"/>
      <c r="D11" s="107"/>
      <c r="E11" s="108">
        <f t="shared" si="0"/>
        <v>0</v>
      </c>
      <c r="F11" s="168"/>
      <c r="G11" s="168"/>
    </row>
    <row r="12" spans="1:7" s="133" customFormat="1" ht="30" customHeight="1">
      <c r="A12" s="105"/>
      <c r="B12" s="106"/>
      <c r="C12" s="171"/>
      <c r="D12" s="107"/>
      <c r="E12" s="108">
        <f t="shared" si="0"/>
        <v>0</v>
      </c>
      <c r="F12" s="168"/>
      <c r="G12" s="168"/>
    </row>
    <row r="13" spans="1:7" s="133" customFormat="1" ht="30" customHeight="1">
      <c r="A13" s="105"/>
      <c r="B13" s="106"/>
      <c r="C13" s="171"/>
      <c r="D13" s="107"/>
      <c r="E13" s="108">
        <f t="shared" si="0"/>
        <v>0</v>
      </c>
      <c r="F13" s="168"/>
      <c r="G13" s="168"/>
    </row>
    <row r="14" spans="1:7" s="133" customFormat="1" ht="30" customHeight="1">
      <c r="A14" s="105"/>
      <c r="B14" s="106"/>
      <c r="C14" s="171"/>
      <c r="D14" s="107"/>
      <c r="E14" s="108">
        <f t="shared" si="0"/>
        <v>0</v>
      </c>
      <c r="F14" s="168"/>
      <c r="G14" s="168"/>
    </row>
    <row r="15" spans="1:7" s="133" customFormat="1" ht="30" customHeight="1">
      <c r="A15" s="105"/>
      <c r="B15" s="106"/>
      <c r="C15" s="171"/>
      <c r="D15" s="107"/>
      <c r="E15" s="108">
        <f t="shared" si="0"/>
        <v>0</v>
      </c>
      <c r="F15" s="168"/>
      <c r="G15" s="168"/>
    </row>
    <row r="16" spans="1:7" s="133" customFormat="1" ht="30" customHeight="1">
      <c r="A16" s="105"/>
      <c r="B16" s="106"/>
      <c r="C16" s="171"/>
      <c r="D16" s="107"/>
      <c r="E16" s="108">
        <f t="shared" si="0"/>
        <v>0</v>
      </c>
      <c r="F16" s="168"/>
      <c r="G16" s="168"/>
    </row>
    <row r="17" spans="1:7" s="133" customFormat="1" ht="30" customHeight="1">
      <c r="A17" s="105"/>
      <c r="B17" s="106"/>
      <c r="C17" s="171"/>
      <c r="D17" s="107"/>
      <c r="E17" s="108">
        <f t="shared" si="0"/>
        <v>0</v>
      </c>
      <c r="F17" s="168"/>
      <c r="G17" s="168"/>
    </row>
    <row r="18" spans="1:7" s="133" customFormat="1" ht="30" customHeight="1">
      <c r="A18" s="105"/>
      <c r="B18" s="106"/>
      <c r="C18" s="171"/>
      <c r="D18" s="107"/>
      <c r="E18" s="108">
        <f t="shared" si="0"/>
        <v>0</v>
      </c>
      <c r="F18" s="168"/>
      <c r="G18" s="168"/>
    </row>
    <row r="19" spans="1:7" s="133" customFormat="1" ht="30" customHeight="1">
      <c r="A19" s="105"/>
      <c r="B19" s="106"/>
      <c r="C19" s="171"/>
      <c r="D19" s="107"/>
      <c r="E19" s="108">
        <f t="shared" si="0"/>
        <v>0</v>
      </c>
      <c r="F19" s="168"/>
      <c r="G19" s="168"/>
    </row>
    <row r="20" spans="1:7" s="133" customFormat="1" ht="30" customHeight="1">
      <c r="A20" s="105"/>
      <c r="B20" s="106"/>
      <c r="C20" s="171"/>
      <c r="D20" s="107"/>
      <c r="E20" s="108">
        <f t="shared" si="0"/>
        <v>0</v>
      </c>
      <c r="F20" s="168"/>
      <c r="G20" s="168"/>
    </row>
    <row r="21" spans="1:7" s="133" customFormat="1" ht="30" customHeight="1">
      <c r="A21" s="105"/>
      <c r="B21" s="106"/>
      <c r="C21" s="171"/>
      <c r="D21" s="107"/>
      <c r="E21" s="108">
        <f t="shared" si="0"/>
        <v>0</v>
      </c>
      <c r="F21" s="168"/>
      <c r="G21" s="168"/>
    </row>
    <row r="22" spans="1:7" s="88" customFormat="1" ht="29.25" customHeight="1">
      <c r="A22" s="262" t="s">
        <v>23</v>
      </c>
      <c r="B22" s="262"/>
      <c r="C22" s="262"/>
      <c r="D22" s="262"/>
      <c r="E22" s="108">
        <f>SUM(E10:E21)</f>
        <v>0</v>
      </c>
      <c r="F22" s="87"/>
      <c r="G22" s="87"/>
    </row>
    <row r="23" spans="1:7" s="40" customFormat="1" ht="15.75">
      <c r="A23" s="287" t="s">
        <v>201</v>
      </c>
      <c r="B23" s="287"/>
      <c r="C23" s="287"/>
      <c r="D23" s="287"/>
      <c r="E23" s="287"/>
      <c r="F23" s="43"/>
      <c r="G23" s="43"/>
    </row>
    <row r="24" spans="1:7" s="40" customFormat="1" ht="15.75">
      <c r="A24" s="288"/>
      <c r="B24" s="288"/>
      <c r="C24" s="288"/>
      <c r="D24" s="288"/>
      <c r="E24" s="288"/>
      <c r="F24" s="43"/>
      <c r="G24" s="43"/>
    </row>
    <row r="25" spans="1:7" s="48" customFormat="1" ht="26.25" customHeight="1">
      <c r="A25" s="261" t="s">
        <v>16</v>
      </c>
      <c r="B25" s="261" t="s">
        <v>35</v>
      </c>
      <c r="C25" s="261" t="s">
        <v>27</v>
      </c>
      <c r="D25" s="261"/>
      <c r="E25" s="261"/>
      <c r="F25" s="47"/>
      <c r="G25" s="47"/>
    </row>
    <row r="26" spans="1:7" s="48" customFormat="1" ht="26.25" customHeight="1">
      <c r="A26" s="261"/>
      <c r="B26" s="261"/>
      <c r="C26" s="104" t="s">
        <v>188</v>
      </c>
      <c r="D26" s="103" t="s">
        <v>189</v>
      </c>
      <c r="E26" s="104" t="s">
        <v>22</v>
      </c>
      <c r="F26" s="47"/>
      <c r="G26" s="47"/>
    </row>
    <row r="27" spans="1:7" s="133" customFormat="1" ht="30" customHeight="1">
      <c r="A27" s="105" t="s">
        <v>178</v>
      </c>
      <c r="B27" s="106" t="s">
        <v>202</v>
      </c>
      <c r="C27" s="237">
        <v>0</v>
      </c>
      <c r="D27" s="107">
        <f>C27*'Quadro Resumo'!D26</f>
        <v>0</v>
      </c>
      <c r="E27" s="108">
        <f>D27</f>
        <v>0</v>
      </c>
      <c r="F27" s="168"/>
      <c r="G27" s="168"/>
    </row>
    <row r="28" spans="1:7" s="40" customFormat="1" ht="30" customHeight="1">
      <c r="A28" s="105"/>
      <c r="B28" s="106"/>
      <c r="C28" s="238"/>
      <c r="D28" s="107"/>
      <c r="E28" s="108">
        <f>D28</f>
        <v>0</v>
      </c>
      <c r="F28" s="43"/>
      <c r="G28" s="43"/>
    </row>
    <row r="29" spans="1:7" s="40" customFormat="1" ht="30" customHeight="1">
      <c r="A29" s="105"/>
      <c r="B29" s="106"/>
      <c r="C29" s="238"/>
      <c r="D29" s="107"/>
      <c r="E29" s="108">
        <f>D29</f>
        <v>0</v>
      </c>
      <c r="F29" s="43"/>
      <c r="G29" s="43"/>
    </row>
    <row r="30" spans="1:7" s="88" customFormat="1" ht="29.25" customHeight="1">
      <c r="A30" s="262" t="s">
        <v>23</v>
      </c>
      <c r="B30" s="262"/>
      <c r="C30" s="262"/>
      <c r="D30" s="262"/>
      <c r="E30" s="108">
        <f>SUM(E27:E29)</f>
        <v>0</v>
      </c>
      <c r="F30" s="87"/>
      <c r="G30" s="87"/>
    </row>
    <row r="31" spans="1:7" s="133" customFormat="1" ht="15.75">
      <c r="A31" s="285"/>
      <c r="B31" s="285"/>
      <c r="C31" s="285"/>
      <c r="E31" s="138"/>
      <c r="F31" s="168"/>
      <c r="G31" s="168"/>
    </row>
    <row r="32" spans="3:7" s="133" customFormat="1" ht="15.75">
      <c r="C32" s="138"/>
      <c r="E32" s="138"/>
      <c r="F32" s="168"/>
      <c r="G32" s="168"/>
    </row>
    <row r="33" spans="3:7" s="133" customFormat="1" ht="15.75">
      <c r="C33" s="138"/>
      <c r="E33" s="138"/>
      <c r="F33" s="168"/>
      <c r="G33" s="168"/>
    </row>
    <row r="34" spans="3:7" s="133" customFormat="1" ht="3.75" customHeight="1">
      <c r="C34" s="138"/>
      <c r="E34" s="138"/>
      <c r="F34" s="168"/>
      <c r="G34" s="168"/>
    </row>
    <row r="35" spans="3:7" s="133" customFormat="1" ht="12.75" customHeight="1">
      <c r="C35" s="138"/>
      <c r="E35" s="138"/>
      <c r="F35" s="168"/>
      <c r="G35" s="168"/>
    </row>
    <row r="36" spans="1:7" s="133" customFormat="1" ht="12.75" customHeight="1">
      <c r="A36" s="286"/>
      <c r="B36" s="286"/>
      <c r="C36" s="174"/>
      <c r="D36" s="173"/>
      <c r="E36" s="174"/>
      <c r="F36" s="168"/>
      <c r="G36" s="168"/>
    </row>
    <row r="37" spans="1:7" s="133" customFormat="1" ht="15.75">
      <c r="A37" s="175"/>
      <c r="B37" s="175"/>
      <c r="C37" s="177"/>
      <c r="D37" s="176"/>
      <c r="E37" s="177"/>
      <c r="F37" s="168"/>
      <c r="G37" s="168"/>
    </row>
    <row r="38" spans="1:7" s="133" customFormat="1" ht="15.75">
      <c r="A38" s="178"/>
      <c r="B38" s="178"/>
      <c r="C38" s="144"/>
      <c r="D38" s="179"/>
      <c r="E38" s="144"/>
      <c r="F38" s="168"/>
      <c r="G38" s="168"/>
    </row>
    <row r="39" spans="1:7" s="133" customFormat="1" ht="12.75" customHeight="1">
      <c r="A39" s="286"/>
      <c r="B39" s="286"/>
      <c r="C39" s="174"/>
      <c r="D39" s="173"/>
      <c r="E39" s="174"/>
      <c r="F39" s="168"/>
      <c r="G39" s="168"/>
    </row>
    <row r="40" spans="1:7" s="133" customFormat="1" ht="15.75">
      <c r="A40" s="180"/>
      <c r="B40" s="180"/>
      <c r="C40" s="138"/>
      <c r="E40" s="138"/>
      <c r="F40" s="168"/>
      <c r="G40" s="168"/>
    </row>
    <row r="41" spans="3:7" s="133" customFormat="1" ht="15.75">
      <c r="C41" s="138"/>
      <c r="E41" s="138"/>
      <c r="F41" s="168"/>
      <c r="G41" s="168"/>
    </row>
    <row r="42" spans="1:7" s="133" customFormat="1" ht="18" customHeight="1">
      <c r="A42" s="164"/>
      <c r="B42" s="165"/>
      <c r="C42" s="166"/>
      <c r="D42" s="165"/>
      <c r="E42" s="167"/>
      <c r="F42" s="154"/>
      <c r="G42" s="168"/>
    </row>
    <row r="43" spans="1:7" s="170" customFormat="1" ht="26.25" customHeight="1">
      <c r="A43" s="261"/>
      <c r="B43" s="261"/>
      <c r="C43" s="261"/>
      <c r="D43" s="261"/>
      <c r="E43" s="261"/>
      <c r="F43" s="169"/>
      <c r="G43" s="169"/>
    </row>
    <row r="44" spans="1:7" s="170" customFormat="1" ht="26.25" customHeight="1">
      <c r="A44" s="261"/>
      <c r="B44" s="261"/>
      <c r="C44" s="104"/>
      <c r="D44" s="103"/>
      <c r="E44" s="104"/>
      <c r="F44" s="169"/>
      <c r="G44" s="169"/>
    </row>
    <row r="45" spans="1:7" s="133" customFormat="1" ht="30" customHeight="1">
      <c r="A45" s="105"/>
      <c r="B45" s="106"/>
      <c r="C45" s="171"/>
      <c r="D45" s="107"/>
      <c r="E45" s="108"/>
      <c r="F45" s="168"/>
      <c r="G45" s="168"/>
    </row>
    <row r="46" spans="1:7" s="133" customFormat="1" ht="30" customHeight="1">
      <c r="A46" s="105"/>
      <c r="B46" s="106"/>
      <c r="C46" s="171"/>
      <c r="D46" s="107"/>
      <c r="E46" s="108"/>
      <c r="F46" s="168"/>
      <c r="G46" s="168"/>
    </row>
    <row r="47" spans="1:7" s="133" customFormat="1" ht="30" customHeight="1">
      <c r="A47" s="105"/>
      <c r="B47" s="106"/>
      <c r="C47" s="171"/>
      <c r="D47" s="107"/>
      <c r="E47" s="108"/>
      <c r="F47" s="168"/>
      <c r="G47" s="168"/>
    </row>
    <row r="48" spans="1:7" s="133" customFormat="1" ht="30" customHeight="1">
      <c r="A48" s="105"/>
      <c r="B48" s="106"/>
      <c r="C48" s="171"/>
      <c r="D48" s="107"/>
      <c r="E48" s="108"/>
      <c r="F48" s="168"/>
      <c r="G48" s="168"/>
    </row>
    <row r="49" spans="1:7" s="133" customFormat="1" ht="30" customHeight="1">
      <c r="A49" s="105"/>
      <c r="B49" s="106"/>
      <c r="C49" s="171"/>
      <c r="D49" s="107"/>
      <c r="E49" s="108"/>
      <c r="F49" s="168"/>
      <c r="G49" s="168"/>
    </row>
    <row r="50" spans="1:7" s="133" customFormat="1" ht="30" customHeight="1">
      <c r="A50" s="105"/>
      <c r="B50" s="106"/>
      <c r="C50" s="171"/>
      <c r="D50" s="107"/>
      <c r="E50" s="108"/>
      <c r="F50" s="168"/>
      <c r="G50" s="168"/>
    </row>
    <row r="51" spans="1:7" s="133" customFormat="1" ht="30" customHeight="1">
      <c r="A51" s="105"/>
      <c r="B51" s="106"/>
      <c r="C51" s="171"/>
      <c r="D51" s="107"/>
      <c r="E51" s="108"/>
      <c r="F51" s="168"/>
      <c r="G51" s="168"/>
    </row>
    <row r="52" spans="1:7" s="133" customFormat="1" ht="30" customHeight="1">
      <c r="A52" s="105"/>
      <c r="B52" s="106"/>
      <c r="C52" s="171"/>
      <c r="D52" s="107"/>
      <c r="E52" s="108"/>
      <c r="F52" s="168"/>
      <c r="G52" s="168"/>
    </row>
    <row r="53" spans="1:7" s="133" customFormat="1" ht="30" customHeight="1">
      <c r="A53" s="105"/>
      <c r="B53" s="106"/>
      <c r="C53" s="171"/>
      <c r="D53" s="107"/>
      <c r="E53" s="108"/>
      <c r="F53" s="168"/>
      <c r="G53" s="168"/>
    </row>
    <row r="54" spans="1:7" s="133" customFormat="1" ht="30" customHeight="1">
      <c r="A54" s="105"/>
      <c r="B54" s="106"/>
      <c r="C54" s="171"/>
      <c r="D54" s="107"/>
      <c r="E54" s="108"/>
      <c r="F54" s="168"/>
      <c r="G54" s="168"/>
    </row>
    <row r="55" spans="1:7" s="133" customFormat="1" ht="30" customHeight="1">
      <c r="A55" s="105"/>
      <c r="B55" s="106"/>
      <c r="C55" s="171"/>
      <c r="D55" s="107"/>
      <c r="E55" s="108"/>
      <c r="F55" s="168"/>
      <c r="G55" s="168"/>
    </row>
    <row r="56" spans="1:7" s="133" customFormat="1" ht="30" customHeight="1">
      <c r="A56" s="105"/>
      <c r="B56" s="106"/>
      <c r="C56" s="171"/>
      <c r="D56" s="107"/>
      <c r="E56" s="108"/>
      <c r="F56" s="168"/>
      <c r="G56" s="168"/>
    </row>
    <row r="57" spans="1:7" s="133" customFormat="1" ht="30" customHeight="1">
      <c r="A57" s="105"/>
      <c r="B57" s="106"/>
      <c r="C57" s="171"/>
      <c r="D57" s="107"/>
      <c r="E57" s="108"/>
      <c r="F57" s="168"/>
      <c r="G57" s="168"/>
    </row>
    <row r="58" spans="1:7" s="133" customFormat="1" ht="30" customHeight="1">
      <c r="A58" s="105"/>
      <c r="B58" s="106"/>
      <c r="C58" s="171"/>
      <c r="D58" s="107"/>
      <c r="E58" s="108"/>
      <c r="F58" s="168"/>
      <c r="G58" s="168"/>
    </row>
    <row r="59" spans="1:7" s="133" customFormat="1" ht="30" customHeight="1">
      <c r="A59" s="105"/>
      <c r="B59" s="106"/>
      <c r="C59" s="171"/>
      <c r="D59" s="107"/>
      <c r="E59" s="108"/>
      <c r="F59" s="168"/>
      <c r="G59" s="168"/>
    </row>
    <row r="60" spans="1:7" s="133" customFormat="1" ht="30" customHeight="1">
      <c r="A60" s="105"/>
      <c r="B60" s="106"/>
      <c r="C60" s="171"/>
      <c r="D60" s="107"/>
      <c r="E60" s="108"/>
      <c r="F60" s="168"/>
      <c r="G60" s="168"/>
    </row>
    <row r="61" spans="1:7" s="133" customFormat="1" ht="30" customHeight="1">
      <c r="A61" s="105"/>
      <c r="B61" s="106"/>
      <c r="C61" s="171"/>
      <c r="D61" s="107"/>
      <c r="E61" s="108"/>
      <c r="F61" s="168"/>
      <c r="G61" s="168"/>
    </row>
    <row r="62" spans="1:7" s="133" customFormat="1" ht="30" customHeight="1">
      <c r="A62" s="105"/>
      <c r="B62" s="106"/>
      <c r="C62" s="171"/>
      <c r="D62" s="107"/>
      <c r="E62" s="108"/>
      <c r="F62" s="168"/>
      <c r="G62" s="168"/>
    </row>
    <row r="63" spans="1:7" s="133" customFormat="1" ht="30" customHeight="1">
      <c r="A63" s="105"/>
      <c r="B63" s="106"/>
      <c r="C63" s="171"/>
      <c r="D63" s="107"/>
      <c r="E63" s="108"/>
      <c r="F63" s="168"/>
      <c r="G63" s="168"/>
    </row>
    <row r="64" spans="1:7" s="133" customFormat="1" ht="30" customHeight="1">
      <c r="A64" s="105"/>
      <c r="B64" s="106"/>
      <c r="C64" s="171"/>
      <c r="D64" s="107"/>
      <c r="E64" s="108"/>
      <c r="F64" s="168"/>
      <c r="G64" s="168"/>
    </row>
    <row r="65" spans="1:7" s="133" customFormat="1" ht="30" customHeight="1">
      <c r="A65" s="105"/>
      <c r="B65" s="106"/>
      <c r="C65" s="171"/>
      <c r="D65" s="107"/>
      <c r="E65" s="108"/>
      <c r="F65" s="168"/>
      <c r="G65" s="168"/>
    </row>
    <row r="66" spans="1:7" s="133" customFormat="1" ht="30" customHeight="1">
      <c r="A66" s="105"/>
      <c r="B66" s="106"/>
      <c r="C66" s="171"/>
      <c r="D66" s="107"/>
      <c r="E66" s="108"/>
      <c r="F66" s="168"/>
      <c r="G66" s="168"/>
    </row>
    <row r="67" spans="1:7" s="133" customFormat="1" ht="24.75" customHeight="1">
      <c r="A67" s="260"/>
      <c r="B67" s="260"/>
      <c r="C67" s="260"/>
      <c r="D67" s="260"/>
      <c r="E67" s="108"/>
      <c r="F67" s="168"/>
      <c r="G67" s="168"/>
    </row>
    <row r="68" spans="1:7" s="133" customFormat="1" ht="15.75">
      <c r="A68" s="285"/>
      <c r="B68" s="285"/>
      <c r="C68" s="285"/>
      <c r="E68" s="138"/>
      <c r="F68" s="168"/>
      <c r="G68" s="168"/>
    </row>
    <row r="69" spans="3:7" s="133" customFormat="1" ht="15.75">
      <c r="C69" s="138"/>
      <c r="E69" s="138"/>
      <c r="F69" s="168"/>
      <c r="G69" s="168"/>
    </row>
    <row r="70" spans="3:7" s="133" customFormat="1" ht="15.75">
      <c r="C70" s="138"/>
      <c r="E70" s="138"/>
      <c r="F70" s="168"/>
      <c r="G70" s="168"/>
    </row>
    <row r="71" spans="3:7" s="133" customFormat="1" ht="3.75" customHeight="1">
      <c r="C71" s="138"/>
      <c r="E71" s="138"/>
      <c r="F71" s="168"/>
      <c r="G71" s="168"/>
    </row>
    <row r="72" spans="3:7" s="133" customFormat="1" ht="12.75" customHeight="1">
      <c r="C72" s="138"/>
      <c r="E72" s="138"/>
      <c r="F72" s="168"/>
      <c r="G72" s="168"/>
    </row>
    <row r="73" spans="1:7" s="133" customFormat="1" ht="12.75" customHeight="1">
      <c r="A73" s="286"/>
      <c r="B73" s="286"/>
      <c r="C73" s="174"/>
      <c r="D73" s="173"/>
      <c r="E73" s="174"/>
      <c r="F73" s="168"/>
      <c r="G73" s="168"/>
    </row>
    <row r="74" spans="1:7" s="133" customFormat="1" ht="15.75">
      <c r="A74" s="175"/>
      <c r="B74" s="175"/>
      <c r="C74" s="177"/>
      <c r="D74" s="176"/>
      <c r="E74" s="177"/>
      <c r="F74" s="168"/>
      <c r="G74" s="168"/>
    </row>
    <row r="75" spans="1:7" s="133" customFormat="1" ht="15.75">
      <c r="A75" s="178"/>
      <c r="B75" s="178"/>
      <c r="C75" s="144"/>
      <c r="D75" s="179"/>
      <c r="E75" s="144"/>
      <c r="F75" s="168"/>
      <c r="G75" s="168"/>
    </row>
    <row r="76" spans="1:7" s="133" customFormat="1" ht="12.75" customHeight="1">
      <c r="A76" s="286"/>
      <c r="B76" s="286"/>
      <c r="C76" s="174"/>
      <c r="D76" s="173"/>
      <c r="E76" s="174"/>
      <c r="F76" s="168"/>
      <c r="G76" s="168"/>
    </row>
    <row r="77" spans="1:7" s="133" customFormat="1" ht="15.75">
      <c r="A77" s="180"/>
      <c r="B77" s="180"/>
      <c r="C77" s="138"/>
      <c r="E77" s="138"/>
      <c r="F77" s="168"/>
      <c r="G77" s="168"/>
    </row>
    <row r="78" spans="3:7" s="133" customFormat="1" ht="15.75">
      <c r="C78" s="138"/>
      <c r="E78" s="138"/>
      <c r="F78" s="168"/>
      <c r="G78" s="168"/>
    </row>
    <row r="79" spans="1:7" s="133" customFormat="1" ht="18" customHeight="1">
      <c r="A79" s="164"/>
      <c r="B79" s="165"/>
      <c r="C79" s="166"/>
      <c r="D79" s="165"/>
      <c r="E79" s="167"/>
      <c r="F79" s="154"/>
      <c r="G79" s="168"/>
    </row>
    <row r="80" spans="1:7" s="170" customFormat="1" ht="26.25" customHeight="1">
      <c r="A80" s="261"/>
      <c r="B80" s="261"/>
      <c r="C80" s="261"/>
      <c r="D80" s="261"/>
      <c r="E80" s="261"/>
      <c r="F80" s="169"/>
      <c r="G80" s="169"/>
    </row>
    <row r="81" spans="1:7" s="170" customFormat="1" ht="26.25" customHeight="1">
      <c r="A81" s="261"/>
      <c r="B81" s="261"/>
      <c r="C81" s="104"/>
      <c r="D81" s="103"/>
      <c r="E81" s="104"/>
      <c r="F81" s="169"/>
      <c r="G81" s="169"/>
    </row>
    <row r="82" spans="1:7" s="133" customFormat="1" ht="30" customHeight="1">
      <c r="A82" s="105"/>
      <c r="B82" s="106"/>
      <c r="C82" s="171"/>
      <c r="D82" s="107"/>
      <c r="E82" s="108"/>
      <c r="F82" s="168"/>
      <c r="G82" s="168"/>
    </row>
    <row r="83" spans="1:7" s="133" customFormat="1" ht="30" customHeight="1">
      <c r="A83" s="105"/>
      <c r="B83" s="106"/>
      <c r="C83" s="171"/>
      <c r="D83" s="107"/>
      <c r="E83" s="108"/>
      <c r="F83" s="168"/>
      <c r="G83" s="168"/>
    </row>
    <row r="84" spans="1:7" s="133" customFormat="1" ht="30" customHeight="1">
      <c r="A84" s="105"/>
      <c r="B84" s="106"/>
      <c r="C84" s="171"/>
      <c r="D84" s="107"/>
      <c r="E84" s="108"/>
      <c r="F84" s="168"/>
      <c r="G84" s="168"/>
    </row>
    <row r="85" spans="1:7" s="133" customFormat="1" ht="30" customHeight="1">
      <c r="A85" s="105"/>
      <c r="B85" s="106"/>
      <c r="C85" s="171"/>
      <c r="D85" s="107"/>
      <c r="E85" s="108"/>
      <c r="F85" s="168"/>
      <c r="G85" s="168"/>
    </row>
    <row r="86" spans="1:7" s="133" customFormat="1" ht="30" customHeight="1">
      <c r="A86" s="105"/>
      <c r="B86" s="106"/>
      <c r="C86" s="171"/>
      <c r="D86" s="107"/>
      <c r="E86" s="108"/>
      <c r="F86" s="168"/>
      <c r="G86" s="168"/>
    </row>
    <row r="87" spans="1:7" s="133" customFormat="1" ht="30" customHeight="1">
      <c r="A87" s="105"/>
      <c r="B87" s="106"/>
      <c r="C87" s="171"/>
      <c r="D87" s="107"/>
      <c r="E87" s="108"/>
      <c r="F87" s="168"/>
      <c r="G87" s="168"/>
    </row>
    <row r="88" spans="1:7" s="133" customFormat="1" ht="30" customHeight="1">
      <c r="A88" s="105"/>
      <c r="B88" s="106"/>
      <c r="C88" s="171"/>
      <c r="D88" s="107"/>
      <c r="E88" s="108"/>
      <c r="F88" s="168"/>
      <c r="G88" s="168"/>
    </row>
    <row r="89" spans="1:7" s="133" customFormat="1" ht="30" customHeight="1">
      <c r="A89" s="105"/>
      <c r="B89" s="106"/>
      <c r="C89" s="171"/>
      <c r="D89" s="107"/>
      <c r="E89" s="108"/>
      <c r="F89" s="168"/>
      <c r="G89" s="168"/>
    </row>
    <row r="90" spans="1:7" s="133" customFormat="1" ht="30" customHeight="1">
      <c r="A90" s="105"/>
      <c r="B90" s="106"/>
      <c r="C90" s="171"/>
      <c r="D90" s="107"/>
      <c r="E90" s="108"/>
      <c r="F90" s="168"/>
      <c r="G90" s="168"/>
    </row>
    <row r="91" spans="1:7" s="133" customFormat="1" ht="30" customHeight="1">
      <c r="A91" s="105"/>
      <c r="B91" s="106"/>
      <c r="C91" s="171"/>
      <c r="D91" s="107"/>
      <c r="E91" s="108"/>
      <c r="F91" s="168"/>
      <c r="G91" s="168"/>
    </row>
    <row r="92" spans="1:7" s="133" customFormat="1" ht="30" customHeight="1">
      <c r="A92" s="105"/>
      <c r="B92" s="106"/>
      <c r="C92" s="171"/>
      <c r="D92" s="107"/>
      <c r="E92" s="108"/>
      <c r="F92" s="168"/>
      <c r="G92" s="168"/>
    </row>
    <row r="93" spans="1:7" s="133" customFormat="1" ht="30" customHeight="1">
      <c r="A93" s="105"/>
      <c r="B93" s="106"/>
      <c r="C93" s="171"/>
      <c r="D93" s="107"/>
      <c r="E93" s="108"/>
      <c r="F93" s="168"/>
      <c r="G93" s="168"/>
    </row>
    <row r="94" spans="1:7" s="133" customFormat="1" ht="30" customHeight="1">
      <c r="A94" s="105"/>
      <c r="B94" s="106"/>
      <c r="C94" s="171"/>
      <c r="D94" s="107"/>
      <c r="E94" s="108"/>
      <c r="F94" s="168"/>
      <c r="G94" s="168"/>
    </row>
    <row r="95" spans="1:7" s="133" customFormat="1" ht="30" customHeight="1">
      <c r="A95" s="105"/>
      <c r="B95" s="106"/>
      <c r="C95" s="171"/>
      <c r="D95" s="107"/>
      <c r="E95" s="108"/>
      <c r="F95" s="168"/>
      <c r="G95" s="168"/>
    </row>
    <row r="96" spans="1:7" s="133" customFormat="1" ht="30" customHeight="1">
      <c r="A96" s="105"/>
      <c r="B96" s="106"/>
      <c r="C96" s="171"/>
      <c r="D96" s="107"/>
      <c r="E96" s="108"/>
      <c r="F96" s="168"/>
      <c r="G96" s="168"/>
    </row>
    <row r="97" spans="1:7" s="133" customFormat="1" ht="30" customHeight="1">
      <c r="A97" s="105"/>
      <c r="B97" s="106"/>
      <c r="C97" s="171"/>
      <c r="D97" s="107"/>
      <c r="E97" s="108"/>
      <c r="F97" s="168"/>
      <c r="G97" s="168"/>
    </row>
    <row r="98" spans="1:7" s="133" customFormat="1" ht="30" customHeight="1">
      <c r="A98" s="105"/>
      <c r="B98" s="106"/>
      <c r="C98" s="171"/>
      <c r="D98" s="107"/>
      <c r="E98" s="108"/>
      <c r="F98" s="168"/>
      <c r="G98" s="168"/>
    </row>
    <row r="99" spans="1:7" s="133" customFormat="1" ht="30" customHeight="1">
      <c r="A99" s="105"/>
      <c r="B99" s="106"/>
      <c r="C99" s="171"/>
      <c r="D99" s="107"/>
      <c r="E99" s="108"/>
      <c r="F99" s="168"/>
      <c r="G99" s="168"/>
    </row>
    <row r="100" spans="1:7" s="133" customFormat="1" ht="30" customHeight="1">
      <c r="A100" s="105"/>
      <c r="B100" s="106"/>
      <c r="C100" s="171"/>
      <c r="D100" s="107"/>
      <c r="E100" s="108"/>
      <c r="F100" s="168"/>
      <c r="G100" s="168"/>
    </row>
    <row r="101" spans="1:7" s="133" customFormat="1" ht="30" customHeight="1">
      <c r="A101" s="105"/>
      <c r="B101" s="106"/>
      <c r="C101" s="171"/>
      <c r="D101" s="107"/>
      <c r="E101" s="108"/>
      <c r="F101" s="168"/>
      <c r="G101" s="168"/>
    </row>
    <row r="102" spans="1:7" s="133" customFormat="1" ht="30" customHeight="1">
      <c r="A102" s="105"/>
      <c r="B102" s="106"/>
      <c r="C102" s="171"/>
      <c r="D102" s="107"/>
      <c r="E102" s="108"/>
      <c r="F102" s="168"/>
      <c r="G102" s="168"/>
    </row>
    <row r="103" spans="1:7" s="133" customFormat="1" ht="30" customHeight="1">
      <c r="A103" s="105"/>
      <c r="B103" s="106"/>
      <c r="C103" s="171"/>
      <c r="D103" s="107"/>
      <c r="E103" s="108"/>
      <c r="F103" s="168"/>
      <c r="G103" s="168"/>
    </row>
    <row r="104" spans="1:7" s="133" customFormat="1" ht="24.75" customHeight="1">
      <c r="A104" s="260"/>
      <c r="B104" s="260"/>
      <c r="C104" s="260"/>
      <c r="D104" s="260"/>
      <c r="E104" s="108"/>
      <c r="F104" s="168"/>
      <c r="G104" s="168"/>
    </row>
    <row r="105" spans="1:7" s="133" customFormat="1" ht="15.75">
      <c r="A105" s="285"/>
      <c r="B105" s="285"/>
      <c r="C105" s="285"/>
      <c r="E105" s="138"/>
      <c r="F105" s="168"/>
      <c r="G105" s="168"/>
    </row>
    <row r="106" spans="3:7" s="133" customFormat="1" ht="15.75">
      <c r="C106" s="138"/>
      <c r="E106" s="138"/>
      <c r="F106" s="168"/>
      <c r="G106" s="168"/>
    </row>
    <row r="107" spans="3:7" s="133" customFormat="1" ht="15.75">
      <c r="C107" s="138"/>
      <c r="E107" s="138"/>
      <c r="F107" s="168"/>
      <c r="G107" s="168"/>
    </row>
    <row r="108" spans="3:7" s="133" customFormat="1" ht="3.75" customHeight="1">
      <c r="C108" s="138"/>
      <c r="E108" s="138"/>
      <c r="F108" s="168"/>
      <c r="G108" s="168"/>
    </row>
    <row r="109" spans="3:7" s="133" customFormat="1" ht="12.75" customHeight="1">
      <c r="C109" s="138"/>
      <c r="E109" s="138"/>
      <c r="F109" s="168"/>
      <c r="G109" s="168"/>
    </row>
    <row r="110" spans="1:7" s="133" customFormat="1" ht="12.75" customHeight="1">
      <c r="A110" s="286"/>
      <c r="B110" s="286"/>
      <c r="C110" s="174"/>
      <c r="D110" s="173"/>
      <c r="E110" s="174"/>
      <c r="F110" s="168"/>
      <c r="G110" s="168"/>
    </row>
    <row r="111" spans="1:7" s="133" customFormat="1" ht="15.75">
      <c r="A111" s="175"/>
      <c r="B111" s="175"/>
      <c r="C111" s="177"/>
      <c r="D111" s="176"/>
      <c r="E111" s="177"/>
      <c r="F111" s="168"/>
      <c r="G111" s="168"/>
    </row>
    <row r="112" spans="1:7" s="133" customFormat="1" ht="15.75">
      <c r="A112" s="178"/>
      <c r="B112" s="178"/>
      <c r="C112" s="144"/>
      <c r="D112" s="179"/>
      <c r="E112" s="144"/>
      <c r="F112" s="168"/>
      <c r="G112" s="168"/>
    </row>
    <row r="113" spans="1:7" s="133" customFormat="1" ht="12.75" customHeight="1">
      <c r="A113" s="286"/>
      <c r="B113" s="286"/>
      <c r="C113" s="174"/>
      <c r="D113" s="173"/>
      <c r="E113" s="174"/>
      <c r="F113" s="168"/>
      <c r="G113" s="168"/>
    </row>
    <row r="114" spans="3:7" s="133" customFormat="1" ht="15.75">
      <c r="C114" s="138"/>
      <c r="E114" s="138"/>
      <c r="F114" s="168"/>
      <c r="G114" s="168"/>
    </row>
    <row r="115" spans="1:7" s="133" customFormat="1" ht="15.75">
      <c r="A115" s="180"/>
      <c r="B115" s="180"/>
      <c r="C115" s="138"/>
      <c r="E115" s="138"/>
      <c r="F115" s="168"/>
      <c r="G115" s="168"/>
    </row>
    <row r="116" spans="3:7" s="133" customFormat="1" ht="15.75">
      <c r="C116" s="138"/>
      <c r="E116" s="138"/>
      <c r="F116" s="168"/>
      <c r="G116" s="168"/>
    </row>
    <row r="117" spans="1:7" s="133" customFormat="1" ht="18" customHeight="1">
      <c r="A117" s="164"/>
      <c r="B117" s="165"/>
      <c r="C117" s="166"/>
      <c r="D117" s="165"/>
      <c r="E117" s="167"/>
      <c r="F117" s="154"/>
      <c r="G117" s="168"/>
    </row>
    <row r="118" spans="1:7" s="170" customFormat="1" ht="26.25" customHeight="1">
      <c r="A118" s="261"/>
      <c r="B118" s="261"/>
      <c r="C118" s="261"/>
      <c r="D118" s="261"/>
      <c r="E118" s="261"/>
      <c r="F118" s="169"/>
      <c r="G118" s="169"/>
    </row>
    <row r="119" spans="1:7" s="170" customFormat="1" ht="26.25" customHeight="1">
      <c r="A119" s="261"/>
      <c r="B119" s="261"/>
      <c r="C119" s="104"/>
      <c r="D119" s="103"/>
      <c r="E119" s="104"/>
      <c r="F119" s="169"/>
      <c r="G119" s="169"/>
    </row>
    <row r="120" spans="1:7" s="133" customFormat="1" ht="30" customHeight="1">
      <c r="A120" s="105"/>
      <c r="B120" s="106"/>
      <c r="C120" s="171"/>
      <c r="D120" s="107"/>
      <c r="E120" s="108"/>
      <c r="F120" s="168"/>
      <c r="G120" s="168"/>
    </row>
    <row r="121" spans="1:7" s="133" customFormat="1" ht="30" customHeight="1">
      <c r="A121" s="105"/>
      <c r="B121" s="106"/>
      <c r="C121" s="171"/>
      <c r="D121" s="107"/>
      <c r="E121" s="108"/>
      <c r="F121" s="168"/>
      <c r="G121" s="168"/>
    </row>
    <row r="122" spans="1:7" s="133" customFormat="1" ht="30" customHeight="1">
      <c r="A122" s="105"/>
      <c r="B122" s="106"/>
      <c r="C122" s="171"/>
      <c r="D122" s="107"/>
      <c r="E122" s="108"/>
      <c r="F122" s="168"/>
      <c r="G122" s="168"/>
    </row>
    <row r="123" spans="1:7" s="133" customFormat="1" ht="30" customHeight="1">
      <c r="A123" s="105"/>
      <c r="B123" s="106"/>
      <c r="C123" s="171"/>
      <c r="D123" s="107"/>
      <c r="E123" s="108"/>
      <c r="F123" s="168"/>
      <c r="G123" s="168"/>
    </row>
    <row r="124" spans="1:7" s="133" customFormat="1" ht="30" customHeight="1">
      <c r="A124" s="105"/>
      <c r="B124" s="106"/>
      <c r="C124" s="171"/>
      <c r="D124" s="107"/>
      <c r="E124" s="108"/>
      <c r="F124" s="168"/>
      <c r="G124" s="168"/>
    </row>
    <row r="125" spans="1:7" s="133" customFormat="1" ht="30" customHeight="1">
      <c r="A125" s="105"/>
      <c r="B125" s="106"/>
      <c r="C125" s="171"/>
      <c r="D125" s="107"/>
      <c r="E125" s="108"/>
      <c r="F125" s="168"/>
      <c r="G125" s="168"/>
    </row>
    <row r="126" spans="1:7" s="133" customFormat="1" ht="30" customHeight="1">
      <c r="A126" s="105"/>
      <c r="B126" s="106"/>
      <c r="C126" s="171"/>
      <c r="D126" s="107"/>
      <c r="E126" s="108"/>
      <c r="F126" s="168"/>
      <c r="G126" s="168"/>
    </row>
    <row r="127" spans="1:7" s="133" customFormat="1" ht="30" customHeight="1">
      <c r="A127" s="105"/>
      <c r="B127" s="106"/>
      <c r="C127" s="171"/>
      <c r="D127" s="107"/>
      <c r="E127" s="108"/>
      <c r="F127" s="168"/>
      <c r="G127" s="168"/>
    </row>
    <row r="128" spans="1:7" s="133" customFormat="1" ht="30" customHeight="1">
      <c r="A128" s="105"/>
      <c r="B128" s="106"/>
      <c r="C128" s="171"/>
      <c r="D128" s="107"/>
      <c r="E128" s="108"/>
      <c r="F128" s="168"/>
      <c r="G128" s="168"/>
    </row>
    <row r="129" spans="1:7" s="133" customFormat="1" ht="30" customHeight="1">
      <c r="A129" s="105"/>
      <c r="B129" s="106"/>
      <c r="C129" s="171"/>
      <c r="D129" s="107"/>
      <c r="E129" s="108"/>
      <c r="F129" s="168"/>
      <c r="G129" s="168"/>
    </row>
    <row r="130" spans="1:7" s="133" customFormat="1" ht="30" customHeight="1">
      <c r="A130" s="105"/>
      <c r="B130" s="106"/>
      <c r="C130" s="171"/>
      <c r="D130" s="107"/>
      <c r="E130" s="108"/>
      <c r="F130" s="168"/>
      <c r="G130" s="168"/>
    </row>
    <row r="131" spans="1:7" s="133" customFormat="1" ht="30" customHeight="1">
      <c r="A131" s="105"/>
      <c r="B131" s="106"/>
      <c r="C131" s="171"/>
      <c r="D131" s="107"/>
      <c r="E131" s="108"/>
      <c r="F131" s="168"/>
      <c r="G131" s="168"/>
    </row>
    <row r="132" spans="1:7" s="133" customFormat="1" ht="30" customHeight="1">
      <c r="A132" s="105"/>
      <c r="B132" s="106"/>
      <c r="C132" s="171"/>
      <c r="D132" s="107"/>
      <c r="E132" s="108"/>
      <c r="F132" s="168"/>
      <c r="G132" s="168"/>
    </row>
    <row r="133" spans="1:7" s="133" customFormat="1" ht="30" customHeight="1">
      <c r="A133" s="105"/>
      <c r="B133" s="106"/>
      <c r="C133" s="171"/>
      <c r="D133" s="107"/>
      <c r="E133" s="108"/>
      <c r="F133" s="168"/>
      <c r="G133" s="168"/>
    </row>
    <row r="134" spans="1:7" s="133" customFormat="1" ht="30" customHeight="1">
      <c r="A134" s="105"/>
      <c r="B134" s="106"/>
      <c r="C134" s="171"/>
      <c r="D134" s="107"/>
      <c r="E134" s="108"/>
      <c r="F134" s="168"/>
      <c r="G134" s="168"/>
    </row>
    <row r="135" spans="1:7" s="133" customFormat="1" ht="30" customHeight="1">
      <c r="A135" s="105"/>
      <c r="B135" s="106"/>
      <c r="C135" s="171"/>
      <c r="D135" s="107"/>
      <c r="E135" s="108"/>
      <c r="F135" s="168"/>
      <c r="G135" s="168"/>
    </row>
    <row r="136" spans="1:7" s="133" customFormat="1" ht="30" customHeight="1">
      <c r="A136" s="105"/>
      <c r="B136" s="106"/>
      <c r="C136" s="171"/>
      <c r="D136" s="107"/>
      <c r="E136" s="108"/>
      <c r="F136" s="168"/>
      <c r="G136" s="168"/>
    </row>
    <row r="137" spans="1:7" s="133" customFormat="1" ht="30" customHeight="1">
      <c r="A137" s="105"/>
      <c r="B137" s="106"/>
      <c r="C137" s="171"/>
      <c r="D137" s="107"/>
      <c r="E137" s="108"/>
      <c r="F137" s="168"/>
      <c r="G137" s="168"/>
    </row>
    <row r="138" spans="1:7" s="133" customFormat="1" ht="30" customHeight="1">
      <c r="A138" s="105"/>
      <c r="B138" s="106"/>
      <c r="C138" s="171"/>
      <c r="D138" s="107"/>
      <c r="E138" s="108"/>
      <c r="F138" s="168"/>
      <c r="G138" s="168"/>
    </row>
    <row r="139" spans="1:7" s="133" customFormat="1" ht="30" customHeight="1">
      <c r="A139" s="105"/>
      <c r="B139" s="106"/>
      <c r="C139" s="171"/>
      <c r="D139" s="107"/>
      <c r="E139" s="108"/>
      <c r="F139" s="168"/>
      <c r="G139" s="168"/>
    </row>
    <row r="140" spans="1:7" s="133" customFormat="1" ht="30" customHeight="1">
      <c r="A140" s="105"/>
      <c r="B140" s="106"/>
      <c r="C140" s="171"/>
      <c r="D140" s="107"/>
      <c r="E140" s="108"/>
      <c r="F140" s="168"/>
      <c r="G140" s="168"/>
    </row>
    <row r="141" spans="1:7" s="133" customFormat="1" ht="30" customHeight="1">
      <c r="A141" s="105"/>
      <c r="B141" s="106"/>
      <c r="C141" s="171"/>
      <c r="D141" s="107"/>
      <c r="E141" s="108"/>
      <c r="F141" s="168"/>
      <c r="G141" s="168"/>
    </row>
    <row r="142" spans="1:7" s="133" customFormat="1" ht="24.75" customHeight="1">
      <c r="A142" s="260"/>
      <c r="B142" s="260"/>
      <c r="C142" s="260"/>
      <c r="D142" s="260"/>
      <c r="E142" s="108"/>
      <c r="F142" s="168"/>
      <c r="G142" s="168"/>
    </row>
    <row r="143" spans="1:7" s="133" customFormat="1" ht="15.75">
      <c r="A143" s="285"/>
      <c r="B143" s="285"/>
      <c r="C143" s="285"/>
      <c r="E143" s="138"/>
      <c r="F143" s="168"/>
      <c r="G143" s="168"/>
    </row>
    <row r="144" spans="3:7" s="133" customFormat="1" ht="15.75">
      <c r="C144" s="138"/>
      <c r="E144" s="138"/>
      <c r="F144" s="168"/>
      <c r="G144" s="168"/>
    </row>
    <row r="145" spans="3:7" s="133" customFormat="1" ht="15.75">
      <c r="C145" s="138"/>
      <c r="E145" s="138"/>
      <c r="F145" s="168"/>
      <c r="G145" s="168"/>
    </row>
    <row r="146" spans="3:7" s="133" customFormat="1" ht="3.75" customHeight="1">
      <c r="C146" s="138"/>
      <c r="E146" s="138"/>
      <c r="F146" s="168"/>
      <c r="G146" s="168"/>
    </row>
    <row r="147" spans="3:7" s="133" customFormat="1" ht="12.75" customHeight="1">
      <c r="C147" s="138"/>
      <c r="E147" s="138"/>
      <c r="F147" s="168"/>
      <c r="G147" s="168"/>
    </row>
    <row r="148" spans="1:7" s="133" customFormat="1" ht="12.75" customHeight="1">
      <c r="A148" s="286"/>
      <c r="B148" s="286"/>
      <c r="C148" s="174"/>
      <c r="D148" s="173"/>
      <c r="E148" s="174"/>
      <c r="F148" s="168"/>
      <c r="G148" s="168"/>
    </row>
    <row r="149" spans="1:7" s="133" customFormat="1" ht="15.75">
      <c r="A149" s="175"/>
      <c r="B149" s="175"/>
      <c r="C149" s="177"/>
      <c r="D149" s="176"/>
      <c r="E149" s="177"/>
      <c r="F149" s="168"/>
      <c r="G149" s="168"/>
    </row>
    <row r="150" spans="1:7" s="133" customFormat="1" ht="15.75">
      <c r="A150" s="178"/>
      <c r="B150" s="178"/>
      <c r="C150" s="144"/>
      <c r="D150" s="179"/>
      <c r="E150" s="144"/>
      <c r="F150" s="168"/>
      <c r="G150" s="168"/>
    </row>
    <row r="151" spans="1:7" s="133" customFormat="1" ht="12.75" customHeight="1">
      <c r="A151" s="286"/>
      <c r="B151" s="286"/>
      <c r="C151" s="174"/>
      <c r="D151" s="173"/>
      <c r="E151" s="174"/>
      <c r="F151" s="168"/>
      <c r="G151" s="168"/>
    </row>
  </sheetData>
  <sheetProtection/>
  <mergeCells count="35">
    <mergeCell ref="A1:E1"/>
    <mergeCell ref="A2:E2"/>
    <mergeCell ref="A8:A9"/>
    <mergeCell ref="B8:B9"/>
    <mergeCell ref="C8:E8"/>
    <mergeCell ref="A30:D30"/>
    <mergeCell ref="A31:C31"/>
    <mergeCell ref="A36:B36"/>
    <mergeCell ref="A39:B39"/>
    <mergeCell ref="A43:A44"/>
    <mergeCell ref="B43:B44"/>
    <mergeCell ref="C43:E43"/>
    <mergeCell ref="A104:D104"/>
    <mergeCell ref="A105:C105"/>
    <mergeCell ref="C118:E118"/>
    <mergeCell ref="A113:B113"/>
    <mergeCell ref="A110:B110"/>
    <mergeCell ref="A22:D22"/>
    <mergeCell ref="A25:A26"/>
    <mergeCell ref="B25:B26"/>
    <mergeCell ref="C25:E25"/>
    <mergeCell ref="A23:E24"/>
    <mergeCell ref="A67:D67"/>
    <mergeCell ref="A68:C68"/>
    <mergeCell ref="A73:B73"/>
    <mergeCell ref="A76:B76"/>
    <mergeCell ref="A80:A81"/>
    <mergeCell ref="B80:B81"/>
    <mergeCell ref="C80:E80"/>
    <mergeCell ref="A142:D142"/>
    <mergeCell ref="A143:C143"/>
    <mergeCell ref="A148:B148"/>
    <mergeCell ref="A151:B151"/>
    <mergeCell ref="A118:A119"/>
    <mergeCell ref="B118:B119"/>
  </mergeCells>
  <printOptions horizontalCentered="1"/>
  <pageMargins left="0.19652777777777777" right="0.19652777777777777" top="0.39375" bottom="0.19652777777777777" header="0.5118055555555555" footer="0.5118055555555555"/>
  <pageSetup horizontalDpi="600" verticalDpi="600" orientation="landscape" paperSize="9" scale="56" r:id="rId2"/>
  <rowBreaks count="3" manualBreakCount="3">
    <brk id="39" max="255" man="1"/>
    <brk id="76" max="255" man="1"/>
    <brk id="11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ilha11">
    <tabColor indexed="50"/>
  </sheetPr>
  <dimension ref="A1:G281"/>
  <sheetViews>
    <sheetView view="pageBreakPreview" zoomScale="70" zoomScaleNormal="70" zoomScaleSheetLayoutView="70" zoomScalePageLayoutView="0" workbookViewId="0" topLeftCell="A1">
      <pane xSplit="1" ySplit="11" topLeftCell="B2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2" sqref="A12"/>
    </sheetView>
  </sheetViews>
  <sheetFormatPr defaultColWidth="9.140625" defaultRowHeight="12.75"/>
  <cols>
    <col min="1" max="1" width="17.7109375" style="149" customWidth="1"/>
    <col min="2" max="2" width="110.421875" style="149" customWidth="1"/>
    <col min="3" max="3" width="21.421875" style="150" customWidth="1"/>
    <col min="4" max="4" width="21.421875" style="149" customWidth="1"/>
    <col min="5" max="5" width="21.421875" style="150" customWidth="1"/>
    <col min="6" max="7" width="9.140625" style="151" customWidth="1"/>
    <col min="8" max="16384" width="9.140625" style="149" customWidth="1"/>
  </cols>
  <sheetData>
    <row r="1" spans="1:7" ht="18">
      <c r="A1" s="289" t="s">
        <v>157</v>
      </c>
      <c r="B1" s="289"/>
      <c r="C1" s="289"/>
      <c r="D1" s="289"/>
      <c r="E1" s="289"/>
      <c r="F1" s="181">
        <f>SUM(E35,E69,E103,E137,E171,E205,E240,E275)</f>
        <v>0</v>
      </c>
      <c r="G1" s="151" t="s">
        <v>3</v>
      </c>
    </row>
    <row r="2" spans="1:7" ht="18">
      <c r="A2" s="289" t="s">
        <v>46</v>
      </c>
      <c r="B2" s="289"/>
      <c r="C2" s="289"/>
      <c r="D2" s="289"/>
      <c r="E2" s="289"/>
      <c r="F2" s="181" t="e">
        <f>#REF!+#REF!+#REF!+#REF!+#REF!+#REF!+#REF!+#REF!</f>
        <v>#REF!</v>
      </c>
      <c r="G2" s="151" t="s">
        <v>26</v>
      </c>
    </row>
    <row r="3" spans="1:6" ht="18">
      <c r="A3" s="289"/>
      <c r="B3" s="289"/>
      <c r="C3" s="289"/>
      <c r="D3" s="289"/>
      <c r="E3" s="289"/>
      <c r="F3" s="182"/>
    </row>
    <row r="4" ht="12.75">
      <c r="F4" s="182"/>
    </row>
    <row r="5" ht="12.75">
      <c r="F5" s="182"/>
    </row>
    <row r="6" ht="12.75"/>
    <row r="7" ht="12.75"/>
    <row r="8" ht="12.75"/>
    <row r="9" spans="1:7" s="133" customFormat="1" ht="18">
      <c r="A9" s="164" t="s">
        <v>153</v>
      </c>
      <c r="C9" s="138"/>
      <c r="E9" s="172"/>
      <c r="F9" s="168"/>
      <c r="G9" s="168"/>
    </row>
    <row r="10" spans="1:7" s="170" customFormat="1" ht="15">
      <c r="A10" s="261" t="s">
        <v>16</v>
      </c>
      <c r="B10" s="261" t="s">
        <v>47</v>
      </c>
      <c r="C10" s="261" t="s">
        <v>27</v>
      </c>
      <c r="D10" s="261"/>
      <c r="E10" s="261"/>
      <c r="F10" s="169"/>
      <c r="G10" s="169"/>
    </row>
    <row r="11" spans="1:7" s="170" customFormat="1" ht="26.25" customHeight="1">
      <c r="A11" s="261"/>
      <c r="B11" s="261"/>
      <c r="C11" s="104" t="s">
        <v>20</v>
      </c>
      <c r="D11" s="103" t="s">
        <v>21</v>
      </c>
      <c r="E11" s="104" t="s">
        <v>22</v>
      </c>
      <c r="F11" s="169"/>
      <c r="G11" s="169"/>
    </row>
    <row r="12" spans="1:7" s="133" customFormat="1" ht="30" customHeight="1">
      <c r="A12" s="105"/>
      <c r="B12" s="106"/>
      <c r="C12" s="107"/>
      <c r="D12" s="107"/>
      <c r="E12" s="108">
        <f aca="true" t="shared" si="0" ref="E12:E34">C12*D12</f>
        <v>0</v>
      </c>
      <c r="F12" s="168"/>
      <c r="G12" s="168"/>
    </row>
    <row r="13" spans="1:7" s="133" customFormat="1" ht="30" customHeight="1">
      <c r="A13" s="105"/>
      <c r="B13" s="106"/>
      <c r="C13" s="107"/>
      <c r="D13" s="107"/>
      <c r="E13" s="108">
        <f t="shared" si="0"/>
        <v>0</v>
      </c>
      <c r="F13" s="168"/>
      <c r="G13" s="168"/>
    </row>
    <row r="14" spans="1:7" s="133" customFormat="1" ht="30" customHeight="1">
      <c r="A14" s="105"/>
      <c r="B14" s="106"/>
      <c r="C14" s="107"/>
      <c r="D14" s="107"/>
      <c r="E14" s="108">
        <f t="shared" si="0"/>
        <v>0</v>
      </c>
      <c r="F14" s="168"/>
      <c r="G14" s="168"/>
    </row>
    <row r="15" spans="1:7" s="133" customFormat="1" ht="30" customHeight="1">
      <c r="A15" s="105"/>
      <c r="B15" s="106"/>
      <c r="C15" s="107"/>
      <c r="D15" s="107"/>
      <c r="E15" s="108">
        <f t="shared" si="0"/>
        <v>0</v>
      </c>
      <c r="F15" s="168"/>
      <c r="G15" s="168"/>
    </row>
    <row r="16" spans="1:7" s="133" customFormat="1" ht="30" customHeight="1">
      <c r="A16" s="105"/>
      <c r="B16" s="106"/>
      <c r="C16" s="107"/>
      <c r="D16" s="107"/>
      <c r="E16" s="108">
        <f t="shared" si="0"/>
        <v>0</v>
      </c>
      <c r="F16" s="168"/>
      <c r="G16" s="168"/>
    </row>
    <row r="17" spans="1:7" s="133" customFormat="1" ht="30" customHeight="1">
      <c r="A17" s="105"/>
      <c r="B17" s="106"/>
      <c r="C17" s="107"/>
      <c r="D17" s="107"/>
      <c r="E17" s="108">
        <f t="shared" si="0"/>
        <v>0</v>
      </c>
      <c r="F17" s="168"/>
      <c r="G17" s="168"/>
    </row>
    <row r="18" spans="1:7" s="133" customFormat="1" ht="30" customHeight="1">
      <c r="A18" s="105"/>
      <c r="B18" s="106"/>
      <c r="C18" s="107"/>
      <c r="D18" s="107"/>
      <c r="E18" s="108">
        <f t="shared" si="0"/>
        <v>0</v>
      </c>
      <c r="F18" s="168"/>
      <c r="G18" s="168"/>
    </row>
    <row r="19" spans="1:7" s="133" customFormat="1" ht="30" customHeight="1">
      <c r="A19" s="105"/>
      <c r="B19" s="106"/>
      <c r="C19" s="107"/>
      <c r="D19" s="107"/>
      <c r="E19" s="108">
        <f t="shared" si="0"/>
        <v>0</v>
      </c>
      <c r="F19" s="168"/>
      <c r="G19" s="168"/>
    </row>
    <row r="20" spans="1:7" s="133" customFormat="1" ht="30" customHeight="1">
      <c r="A20" s="105"/>
      <c r="B20" s="106"/>
      <c r="C20" s="107"/>
      <c r="D20" s="107"/>
      <c r="E20" s="108">
        <f t="shared" si="0"/>
        <v>0</v>
      </c>
      <c r="F20" s="168"/>
      <c r="G20" s="168"/>
    </row>
    <row r="21" spans="1:7" s="133" customFormat="1" ht="30" customHeight="1">
      <c r="A21" s="105"/>
      <c r="B21" s="106"/>
      <c r="C21" s="107"/>
      <c r="D21" s="107"/>
      <c r="E21" s="108">
        <f t="shared" si="0"/>
        <v>0</v>
      </c>
      <c r="F21" s="168"/>
      <c r="G21" s="168"/>
    </row>
    <row r="22" spans="1:7" s="133" customFormat="1" ht="30" customHeight="1">
      <c r="A22" s="105"/>
      <c r="B22" s="106"/>
      <c r="C22" s="107"/>
      <c r="D22" s="107"/>
      <c r="E22" s="108">
        <f t="shared" si="0"/>
        <v>0</v>
      </c>
      <c r="F22" s="168"/>
      <c r="G22" s="168"/>
    </row>
    <row r="23" spans="1:7" s="133" customFormat="1" ht="30" customHeight="1">
      <c r="A23" s="105"/>
      <c r="B23" s="106"/>
      <c r="C23" s="107"/>
      <c r="D23" s="107"/>
      <c r="E23" s="108">
        <f t="shared" si="0"/>
        <v>0</v>
      </c>
      <c r="F23" s="168"/>
      <c r="G23" s="168"/>
    </row>
    <row r="24" spans="1:7" s="133" customFormat="1" ht="30" customHeight="1">
      <c r="A24" s="105"/>
      <c r="B24" s="106"/>
      <c r="C24" s="107"/>
      <c r="D24" s="107"/>
      <c r="E24" s="108">
        <f t="shared" si="0"/>
        <v>0</v>
      </c>
      <c r="F24" s="168"/>
      <c r="G24" s="168"/>
    </row>
    <row r="25" spans="1:7" s="133" customFormat="1" ht="30" customHeight="1">
      <c r="A25" s="105"/>
      <c r="B25" s="106"/>
      <c r="C25" s="107"/>
      <c r="D25" s="107"/>
      <c r="E25" s="108">
        <f t="shared" si="0"/>
        <v>0</v>
      </c>
      <c r="F25" s="168"/>
      <c r="G25" s="168"/>
    </row>
    <row r="26" spans="1:7" s="133" customFormat="1" ht="30" customHeight="1">
      <c r="A26" s="105"/>
      <c r="B26" s="106"/>
      <c r="C26" s="107"/>
      <c r="D26" s="107"/>
      <c r="E26" s="108">
        <f t="shared" si="0"/>
        <v>0</v>
      </c>
      <c r="F26" s="168"/>
      <c r="G26" s="168"/>
    </row>
    <row r="27" spans="1:7" s="133" customFormat="1" ht="30" customHeight="1">
      <c r="A27" s="105"/>
      <c r="B27" s="106"/>
      <c r="C27" s="107"/>
      <c r="D27" s="107"/>
      <c r="E27" s="108">
        <f t="shared" si="0"/>
        <v>0</v>
      </c>
      <c r="F27" s="168"/>
      <c r="G27" s="168"/>
    </row>
    <row r="28" spans="1:7" s="133" customFormat="1" ht="30" customHeight="1">
      <c r="A28" s="105"/>
      <c r="B28" s="106"/>
      <c r="C28" s="107"/>
      <c r="D28" s="107"/>
      <c r="E28" s="108">
        <f t="shared" si="0"/>
        <v>0</v>
      </c>
      <c r="F28" s="168"/>
      <c r="G28" s="168"/>
    </row>
    <row r="29" spans="1:7" s="133" customFormat="1" ht="30" customHeight="1">
      <c r="A29" s="105"/>
      <c r="B29" s="106"/>
      <c r="C29" s="107"/>
      <c r="D29" s="107"/>
      <c r="E29" s="108">
        <f t="shared" si="0"/>
        <v>0</v>
      </c>
      <c r="F29" s="168"/>
      <c r="G29" s="168"/>
    </row>
    <row r="30" spans="1:7" s="133" customFormat="1" ht="30" customHeight="1">
      <c r="A30" s="105"/>
      <c r="B30" s="106"/>
      <c r="C30" s="107"/>
      <c r="D30" s="107"/>
      <c r="E30" s="108">
        <f t="shared" si="0"/>
        <v>0</v>
      </c>
      <c r="F30" s="168"/>
      <c r="G30" s="168"/>
    </row>
    <row r="31" spans="1:7" s="133" customFormat="1" ht="30" customHeight="1">
      <c r="A31" s="105"/>
      <c r="B31" s="106"/>
      <c r="C31" s="107"/>
      <c r="D31" s="107"/>
      <c r="E31" s="108">
        <f t="shared" si="0"/>
        <v>0</v>
      </c>
      <c r="F31" s="168"/>
      <c r="G31" s="168"/>
    </row>
    <row r="32" spans="1:7" s="133" customFormat="1" ht="30" customHeight="1">
      <c r="A32" s="105"/>
      <c r="B32" s="106"/>
      <c r="C32" s="107"/>
      <c r="D32" s="107"/>
      <c r="E32" s="108">
        <f t="shared" si="0"/>
        <v>0</v>
      </c>
      <c r="F32" s="168"/>
      <c r="G32" s="168"/>
    </row>
    <row r="33" spans="1:7" s="133" customFormat="1" ht="30" customHeight="1">
      <c r="A33" s="105"/>
      <c r="B33" s="106"/>
      <c r="C33" s="107"/>
      <c r="D33" s="107"/>
      <c r="E33" s="108">
        <f t="shared" si="0"/>
        <v>0</v>
      </c>
      <c r="F33" s="168"/>
      <c r="G33" s="168"/>
    </row>
    <row r="34" spans="1:7" s="133" customFormat="1" ht="30" customHeight="1">
      <c r="A34" s="105"/>
      <c r="B34" s="106"/>
      <c r="C34" s="107"/>
      <c r="D34" s="107"/>
      <c r="E34" s="108">
        <f t="shared" si="0"/>
        <v>0</v>
      </c>
      <c r="F34" s="168"/>
      <c r="G34" s="168"/>
    </row>
    <row r="35" spans="1:7" s="133" customFormat="1" ht="30" customHeight="1">
      <c r="A35" s="260" t="s">
        <v>23</v>
      </c>
      <c r="B35" s="260"/>
      <c r="C35" s="260"/>
      <c r="D35" s="260"/>
      <c r="E35" s="108">
        <f>SUM(E12:E34)</f>
        <v>0</v>
      </c>
      <c r="F35" s="168"/>
      <c r="G35" s="168"/>
    </row>
    <row r="36" spans="1:7" s="133" customFormat="1" ht="15.75">
      <c r="A36" s="179"/>
      <c r="B36" s="179"/>
      <c r="C36" s="144"/>
      <c r="D36" s="179"/>
      <c r="E36" s="144"/>
      <c r="F36" s="168"/>
      <c r="G36" s="168"/>
    </row>
    <row r="37" spans="3:7" s="133" customFormat="1" ht="15.75">
      <c r="C37" s="138"/>
      <c r="E37" s="138"/>
      <c r="F37" s="168"/>
      <c r="G37" s="168"/>
    </row>
    <row r="38" spans="3:7" s="133" customFormat="1" ht="25.5" customHeight="1">
      <c r="C38" s="138"/>
      <c r="E38" s="138"/>
      <c r="F38" s="168"/>
      <c r="G38" s="168"/>
    </row>
    <row r="39" spans="1:7" s="133" customFormat="1" ht="12.75" customHeight="1">
      <c r="A39" s="286"/>
      <c r="B39" s="286"/>
      <c r="C39" s="174"/>
      <c r="D39" s="173"/>
      <c r="E39" s="174"/>
      <c r="F39" s="168"/>
      <c r="G39" s="168"/>
    </row>
    <row r="40" spans="1:7" s="133" customFormat="1" ht="23.25" customHeight="1">
      <c r="A40" s="175"/>
      <c r="B40" s="175"/>
      <c r="C40" s="177"/>
      <c r="D40" s="176"/>
      <c r="E40" s="177"/>
      <c r="F40" s="168"/>
      <c r="G40" s="168"/>
    </row>
    <row r="41" spans="1:7" s="133" customFormat="1" ht="12.75" customHeight="1">
      <c r="A41" s="286"/>
      <c r="B41" s="286"/>
      <c r="C41" s="174"/>
      <c r="D41" s="173"/>
      <c r="E41" s="174"/>
      <c r="F41" s="168"/>
      <c r="G41" s="168"/>
    </row>
    <row r="42" spans="3:7" s="133" customFormat="1" ht="15.75">
      <c r="C42" s="138"/>
      <c r="E42" s="138"/>
      <c r="F42" s="168"/>
      <c r="G42" s="168"/>
    </row>
    <row r="43" spans="1:7" s="133" customFormat="1" ht="18">
      <c r="A43" s="164" t="s">
        <v>153</v>
      </c>
      <c r="C43" s="138"/>
      <c r="E43" s="172"/>
      <c r="F43" s="168"/>
      <c r="G43" s="168"/>
    </row>
    <row r="44" spans="1:7" s="170" customFormat="1" ht="26.25" customHeight="1">
      <c r="A44" s="261" t="s">
        <v>16</v>
      </c>
      <c r="B44" s="261" t="s">
        <v>47</v>
      </c>
      <c r="C44" s="261" t="s">
        <v>27</v>
      </c>
      <c r="D44" s="261"/>
      <c r="E44" s="261"/>
      <c r="F44" s="169"/>
      <c r="G44" s="169"/>
    </row>
    <row r="45" spans="1:7" s="170" customFormat="1" ht="26.25" customHeight="1">
      <c r="A45" s="261"/>
      <c r="B45" s="261"/>
      <c r="C45" s="104" t="s">
        <v>20</v>
      </c>
      <c r="D45" s="103" t="s">
        <v>21</v>
      </c>
      <c r="E45" s="104" t="s">
        <v>22</v>
      </c>
      <c r="F45" s="169"/>
      <c r="G45" s="169"/>
    </row>
    <row r="46" spans="1:7" s="133" customFormat="1" ht="30" customHeight="1">
      <c r="A46" s="105"/>
      <c r="B46" s="106"/>
      <c r="C46" s="171"/>
      <c r="D46" s="107"/>
      <c r="E46" s="108">
        <f aca="true" t="shared" si="1" ref="E46:E68">C46*D46</f>
        <v>0</v>
      </c>
      <c r="F46" s="168"/>
      <c r="G46" s="168"/>
    </row>
    <row r="47" spans="1:7" s="133" customFormat="1" ht="30" customHeight="1">
      <c r="A47" s="105"/>
      <c r="B47" s="106"/>
      <c r="C47" s="171"/>
      <c r="D47" s="107"/>
      <c r="E47" s="108">
        <f t="shared" si="1"/>
        <v>0</v>
      </c>
      <c r="F47" s="168"/>
      <c r="G47" s="168"/>
    </row>
    <row r="48" spans="1:7" s="133" customFormat="1" ht="30" customHeight="1">
      <c r="A48" s="105"/>
      <c r="B48" s="106"/>
      <c r="C48" s="171"/>
      <c r="D48" s="107"/>
      <c r="E48" s="108">
        <f t="shared" si="1"/>
        <v>0</v>
      </c>
      <c r="F48" s="168"/>
      <c r="G48" s="168"/>
    </row>
    <row r="49" spans="1:7" s="133" customFormat="1" ht="30" customHeight="1">
      <c r="A49" s="105"/>
      <c r="B49" s="106"/>
      <c r="C49" s="171"/>
      <c r="D49" s="107"/>
      <c r="E49" s="108">
        <f t="shared" si="1"/>
        <v>0</v>
      </c>
      <c r="F49" s="168"/>
      <c r="G49" s="168"/>
    </row>
    <row r="50" spans="1:7" s="133" customFormat="1" ht="30" customHeight="1">
      <c r="A50" s="105"/>
      <c r="B50" s="106"/>
      <c r="C50" s="171"/>
      <c r="D50" s="107"/>
      <c r="E50" s="108">
        <f t="shared" si="1"/>
        <v>0</v>
      </c>
      <c r="F50" s="168"/>
      <c r="G50" s="168"/>
    </row>
    <row r="51" spans="1:7" s="133" customFormat="1" ht="30" customHeight="1">
      <c r="A51" s="105"/>
      <c r="B51" s="106"/>
      <c r="C51" s="171"/>
      <c r="D51" s="107"/>
      <c r="E51" s="108">
        <f t="shared" si="1"/>
        <v>0</v>
      </c>
      <c r="F51" s="168"/>
      <c r="G51" s="168"/>
    </row>
    <row r="52" spans="1:7" s="133" customFormat="1" ht="30" customHeight="1">
      <c r="A52" s="105"/>
      <c r="B52" s="106"/>
      <c r="C52" s="171"/>
      <c r="D52" s="107"/>
      <c r="E52" s="108">
        <f t="shared" si="1"/>
        <v>0</v>
      </c>
      <c r="F52" s="168"/>
      <c r="G52" s="168"/>
    </row>
    <row r="53" spans="1:7" s="133" customFormat="1" ht="30" customHeight="1">
      <c r="A53" s="105"/>
      <c r="B53" s="106"/>
      <c r="C53" s="171"/>
      <c r="D53" s="107"/>
      <c r="E53" s="108">
        <f t="shared" si="1"/>
        <v>0</v>
      </c>
      <c r="F53" s="168"/>
      <c r="G53" s="168"/>
    </row>
    <row r="54" spans="1:7" s="133" customFormat="1" ht="30" customHeight="1">
      <c r="A54" s="105"/>
      <c r="B54" s="106"/>
      <c r="C54" s="171"/>
      <c r="D54" s="107"/>
      <c r="E54" s="108">
        <f t="shared" si="1"/>
        <v>0</v>
      </c>
      <c r="F54" s="168"/>
      <c r="G54" s="168"/>
    </row>
    <row r="55" spans="1:7" s="133" customFormat="1" ht="30" customHeight="1">
      <c r="A55" s="105"/>
      <c r="B55" s="106"/>
      <c r="C55" s="171"/>
      <c r="D55" s="107"/>
      <c r="E55" s="108">
        <f t="shared" si="1"/>
        <v>0</v>
      </c>
      <c r="F55" s="168"/>
      <c r="G55" s="168"/>
    </row>
    <row r="56" spans="1:7" s="133" customFormat="1" ht="30" customHeight="1">
      <c r="A56" s="105"/>
      <c r="B56" s="106"/>
      <c r="C56" s="171"/>
      <c r="D56" s="107"/>
      <c r="E56" s="108">
        <f t="shared" si="1"/>
        <v>0</v>
      </c>
      <c r="F56" s="168"/>
      <c r="G56" s="168"/>
    </row>
    <row r="57" spans="1:7" s="133" customFormat="1" ht="30" customHeight="1">
      <c r="A57" s="105"/>
      <c r="B57" s="106"/>
      <c r="C57" s="171"/>
      <c r="D57" s="107"/>
      <c r="E57" s="108">
        <f t="shared" si="1"/>
        <v>0</v>
      </c>
      <c r="F57" s="168"/>
      <c r="G57" s="168"/>
    </row>
    <row r="58" spans="1:7" s="133" customFormat="1" ht="30" customHeight="1">
      <c r="A58" s="105"/>
      <c r="B58" s="106"/>
      <c r="C58" s="171"/>
      <c r="D58" s="107"/>
      <c r="E58" s="108">
        <f t="shared" si="1"/>
        <v>0</v>
      </c>
      <c r="F58" s="168"/>
      <c r="G58" s="168"/>
    </row>
    <row r="59" spans="1:7" s="133" customFormat="1" ht="30" customHeight="1">
      <c r="A59" s="105"/>
      <c r="B59" s="106"/>
      <c r="C59" s="171"/>
      <c r="D59" s="107"/>
      <c r="E59" s="108">
        <f t="shared" si="1"/>
        <v>0</v>
      </c>
      <c r="F59" s="168"/>
      <c r="G59" s="168"/>
    </row>
    <row r="60" spans="1:7" s="133" customFormat="1" ht="30" customHeight="1">
      <c r="A60" s="105"/>
      <c r="B60" s="106"/>
      <c r="C60" s="171"/>
      <c r="D60" s="107"/>
      <c r="E60" s="108">
        <f t="shared" si="1"/>
        <v>0</v>
      </c>
      <c r="F60" s="168"/>
      <c r="G60" s="168"/>
    </row>
    <row r="61" spans="1:7" s="133" customFormat="1" ht="30" customHeight="1">
      <c r="A61" s="105"/>
      <c r="B61" s="106"/>
      <c r="C61" s="171"/>
      <c r="D61" s="107"/>
      <c r="E61" s="108">
        <f t="shared" si="1"/>
        <v>0</v>
      </c>
      <c r="F61" s="168"/>
      <c r="G61" s="168"/>
    </row>
    <row r="62" spans="1:7" s="133" customFormat="1" ht="30" customHeight="1">
      <c r="A62" s="105"/>
      <c r="B62" s="106"/>
      <c r="C62" s="171"/>
      <c r="D62" s="107"/>
      <c r="E62" s="108">
        <f t="shared" si="1"/>
        <v>0</v>
      </c>
      <c r="F62" s="168"/>
      <c r="G62" s="168"/>
    </row>
    <row r="63" spans="1:7" s="133" customFormat="1" ht="30" customHeight="1">
      <c r="A63" s="105"/>
      <c r="B63" s="106"/>
      <c r="C63" s="171"/>
      <c r="D63" s="107"/>
      <c r="E63" s="108">
        <f t="shared" si="1"/>
        <v>0</v>
      </c>
      <c r="F63" s="168"/>
      <c r="G63" s="168"/>
    </row>
    <row r="64" spans="1:7" s="133" customFormat="1" ht="30" customHeight="1">
      <c r="A64" s="105"/>
      <c r="B64" s="106"/>
      <c r="C64" s="171"/>
      <c r="D64" s="107"/>
      <c r="E64" s="108">
        <f t="shared" si="1"/>
        <v>0</v>
      </c>
      <c r="F64" s="168"/>
      <c r="G64" s="168"/>
    </row>
    <row r="65" spans="1:7" s="133" customFormat="1" ht="30" customHeight="1">
      <c r="A65" s="105"/>
      <c r="B65" s="106"/>
      <c r="C65" s="171"/>
      <c r="D65" s="107"/>
      <c r="E65" s="108">
        <f t="shared" si="1"/>
        <v>0</v>
      </c>
      <c r="F65" s="168"/>
      <c r="G65" s="168"/>
    </row>
    <row r="66" spans="1:7" s="133" customFormat="1" ht="30" customHeight="1">
      <c r="A66" s="105"/>
      <c r="B66" s="106"/>
      <c r="C66" s="171"/>
      <c r="D66" s="107"/>
      <c r="E66" s="108">
        <f t="shared" si="1"/>
        <v>0</v>
      </c>
      <c r="F66" s="168"/>
      <c r="G66" s="168"/>
    </row>
    <row r="67" spans="1:7" s="133" customFormat="1" ht="30" customHeight="1">
      <c r="A67" s="105"/>
      <c r="B67" s="106"/>
      <c r="C67" s="171"/>
      <c r="D67" s="107"/>
      <c r="E67" s="108">
        <f t="shared" si="1"/>
        <v>0</v>
      </c>
      <c r="F67" s="168"/>
      <c r="G67" s="168"/>
    </row>
    <row r="68" spans="1:7" s="133" customFormat="1" ht="30" customHeight="1">
      <c r="A68" s="105"/>
      <c r="B68" s="106"/>
      <c r="C68" s="171"/>
      <c r="D68" s="107"/>
      <c r="E68" s="108">
        <f t="shared" si="1"/>
        <v>0</v>
      </c>
      <c r="F68" s="168"/>
      <c r="G68" s="168"/>
    </row>
    <row r="69" spans="1:7" s="133" customFormat="1" ht="30" customHeight="1">
      <c r="A69" s="260" t="s">
        <v>23</v>
      </c>
      <c r="B69" s="260"/>
      <c r="C69" s="260"/>
      <c r="D69" s="260"/>
      <c r="E69" s="108">
        <f>SUM(E46:E68)</f>
        <v>0</v>
      </c>
      <c r="F69" s="168"/>
      <c r="G69" s="168"/>
    </row>
    <row r="70" spans="1:7" s="133" customFormat="1" ht="15.75">
      <c r="A70" s="179"/>
      <c r="B70" s="179"/>
      <c r="C70" s="144"/>
      <c r="D70" s="179"/>
      <c r="E70" s="144"/>
      <c r="F70" s="168"/>
      <c r="G70" s="168"/>
    </row>
    <row r="71" spans="3:7" s="133" customFormat="1" ht="15.75">
      <c r="C71" s="138"/>
      <c r="E71" s="138"/>
      <c r="F71" s="168"/>
      <c r="G71" s="168"/>
    </row>
    <row r="72" spans="3:7" s="133" customFormat="1" ht="25.5" customHeight="1">
      <c r="C72" s="138"/>
      <c r="E72" s="138"/>
      <c r="F72" s="168"/>
      <c r="G72" s="168"/>
    </row>
    <row r="73" spans="1:7" s="133" customFormat="1" ht="12.75" customHeight="1">
      <c r="A73" s="286"/>
      <c r="B73" s="286"/>
      <c r="C73" s="174"/>
      <c r="D73" s="173"/>
      <c r="E73" s="174"/>
      <c r="F73" s="168"/>
      <c r="G73" s="168"/>
    </row>
    <row r="74" spans="1:7" s="133" customFormat="1" ht="23.25" customHeight="1">
      <c r="A74" s="175"/>
      <c r="B74" s="175"/>
      <c r="C74" s="177"/>
      <c r="D74" s="176"/>
      <c r="E74" s="177"/>
      <c r="F74" s="168"/>
      <c r="G74" s="168"/>
    </row>
    <row r="75" spans="1:7" s="133" customFormat="1" ht="12.75" customHeight="1">
      <c r="A75" s="286"/>
      <c r="B75" s="286"/>
      <c r="C75" s="174"/>
      <c r="D75" s="173"/>
      <c r="E75" s="174"/>
      <c r="F75" s="168"/>
      <c r="G75" s="168"/>
    </row>
    <row r="76" spans="3:7" s="133" customFormat="1" ht="15.75">
      <c r="C76" s="138"/>
      <c r="E76" s="138"/>
      <c r="F76" s="168"/>
      <c r="G76" s="168"/>
    </row>
    <row r="77" spans="1:7" s="133" customFormat="1" ht="18">
      <c r="A77" s="164" t="s">
        <v>153</v>
      </c>
      <c r="C77" s="138"/>
      <c r="E77" s="172"/>
      <c r="F77" s="168"/>
      <c r="G77" s="168"/>
    </row>
    <row r="78" spans="1:7" s="170" customFormat="1" ht="26.25" customHeight="1">
      <c r="A78" s="261" t="s">
        <v>16</v>
      </c>
      <c r="B78" s="261" t="s">
        <v>47</v>
      </c>
      <c r="C78" s="261" t="s">
        <v>27</v>
      </c>
      <c r="D78" s="261"/>
      <c r="E78" s="261"/>
      <c r="F78" s="169"/>
      <c r="G78" s="169"/>
    </row>
    <row r="79" spans="1:7" s="170" customFormat="1" ht="26.25" customHeight="1">
      <c r="A79" s="261"/>
      <c r="B79" s="261"/>
      <c r="C79" s="104" t="s">
        <v>20</v>
      </c>
      <c r="D79" s="103" t="s">
        <v>21</v>
      </c>
      <c r="E79" s="104" t="s">
        <v>22</v>
      </c>
      <c r="F79" s="169"/>
      <c r="G79" s="169"/>
    </row>
    <row r="80" spans="1:7" s="133" customFormat="1" ht="30" customHeight="1">
      <c r="A80" s="105"/>
      <c r="B80" s="106"/>
      <c r="C80" s="171"/>
      <c r="D80" s="107"/>
      <c r="E80" s="108">
        <f aca="true" t="shared" si="2" ref="E80:E102">C80*D80</f>
        <v>0</v>
      </c>
      <c r="F80" s="168"/>
      <c r="G80" s="168"/>
    </row>
    <row r="81" spans="1:7" s="133" customFormat="1" ht="30" customHeight="1">
      <c r="A81" s="105"/>
      <c r="B81" s="106"/>
      <c r="C81" s="171"/>
      <c r="D81" s="107"/>
      <c r="E81" s="108">
        <f t="shared" si="2"/>
        <v>0</v>
      </c>
      <c r="F81" s="168"/>
      <c r="G81" s="168"/>
    </row>
    <row r="82" spans="1:7" s="133" customFormat="1" ht="30" customHeight="1">
      <c r="A82" s="105"/>
      <c r="B82" s="106"/>
      <c r="C82" s="171"/>
      <c r="D82" s="107"/>
      <c r="E82" s="108">
        <f t="shared" si="2"/>
        <v>0</v>
      </c>
      <c r="F82" s="168"/>
      <c r="G82" s="168"/>
    </row>
    <row r="83" spans="1:7" s="133" customFormat="1" ht="30" customHeight="1">
      <c r="A83" s="105"/>
      <c r="B83" s="106"/>
      <c r="C83" s="171"/>
      <c r="D83" s="107"/>
      <c r="E83" s="108">
        <f t="shared" si="2"/>
        <v>0</v>
      </c>
      <c r="F83" s="168"/>
      <c r="G83" s="168"/>
    </row>
    <row r="84" spans="1:7" s="133" customFormat="1" ht="30" customHeight="1">
      <c r="A84" s="105"/>
      <c r="B84" s="106"/>
      <c r="C84" s="171"/>
      <c r="D84" s="107"/>
      <c r="E84" s="108">
        <f t="shared" si="2"/>
        <v>0</v>
      </c>
      <c r="F84" s="168"/>
      <c r="G84" s="168"/>
    </row>
    <row r="85" spans="1:7" s="133" customFormat="1" ht="30" customHeight="1">
      <c r="A85" s="105"/>
      <c r="B85" s="106"/>
      <c r="C85" s="171"/>
      <c r="D85" s="107"/>
      <c r="E85" s="108">
        <f t="shared" si="2"/>
        <v>0</v>
      </c>
      <c r="F85" s="168"/>
      <c r="G85" s="168"/>
    </row>
    <row r="86" spans="1:7" s="133" customFormat="1" ht="30" customHeight="1">
      <c r="A86" s="105"/>
      <c r="B86" s="106"/>
      <c r="C86" s="171"/>
      <c r="D86" s="107"/>
      <c r="E86" s="108">
        <f t="shared" si="2"/>
        <v>0</v>
      </c>
      <c r="F86" s="168"/>
      <c r="G86" s="168"/>
    </row>
    <row r="87" spans="1:7" s="133" customFormat="1" ht="30" customHeight="1">
      <c r="A87" s="105"/>
      <c r="B87" s="106"/>
      <c r="C87" s="171"/>
      <c r="D87" s="107"/>
      <c r="E87" s="108">
        <f t="shared" si="2"/>
        <v>0</v>
      </c>
      <c r="F87" s="168"/>
      <c r="G87" s="168"/>
    </row>
    <row r="88" spans="1:7" s="133" customFormat="1" ht="30" customHeight="1">
      <c r="A88" s="105"/>
      <c r="B88" s="106"/>
      <c r="C88" s="171"/>
      <c r="D88" s="107"/>
      <c r="E88" s="108">
        <f t="shared" si="2"/>
        <v>0</v>
      </c>
      <c r="F88" s="168"/>
      <c r="G88" s="168"/>
    </row>
    <row r="89" spans="1:7" s="133" customFormat="1" ht="30" customHeight="1">
      <c r="A89" s="105"/>
      <c r="B89" s="106"/>
      <c r="C89" s="171"/>
      <c r="D89" s="107"/>
      <c r="E89" s="108">
        <f t="shared" si="2"/>
        <v>0</v>
      </c>
      <c r="F89" s="168"/>
      <c r="G89" s="168"/>
    </row>
    <row r="90" spans="1:7" s="133" customFormat="1" ht="30" customHeight="1">
      <c r="A90" s="105"/>
      <c r="B90" s="106"/>
      <c r="C90" s="171"/>
      <c r="D90" s="107"/>
      <c r="E90" s="108">
        <f t="shared" si="2"/>
        <v>0</v>
      </c>
      <c r="F90" s="168"/>
      <c r="G90" s="168"/>
    </row>
    <row r="91" spans="1:7" s="133" customFormat="1" ht="30" customHeight="1">
      <c r="A91" s="105"/>
      <c r="B91" s="106"/>
      <c r="C91" s="171"/>
      <c r="D91" s="107"/>
      <c r="E91" s="108">
        <f t="shared" si="2"/>
        <v>0</v>
      </c>
      <c r="F91" s="168"/>
      <c r="G91" s="168"/>
    </row>
    <row r="92" spans="1:7" s="133" customFormat="1" ht="30" customHeight="1">
      <c r="A92" s="105"/>
      <c r="B92" s="106"/>
      <c r="C92" s="171"/>
      <c r="D92" s="107"/>
      <c r="E92" s="108">
        <f t="shared" si="2"/>
        <v>0</v>
      </c>
      <c r="F92" s="168"/>
      <c r="G92" s="168"/>
    </row>
    <row r="93" spans="1:7" s="133" customFormat="1" ht="30" customHeight="1">
      <c r="A93" s="105"/>
      <c r="B93" s="106"/>
      <c r="C93" s="171"/>
      <c r="D93" s="107"/>
      <c r="E93" s="108">
        <f t="shared" si="2"/>
        <v>0</v>
      </c>
      <c r="F93" s="168"/>
      <c r="G93" s="168"/>
    </row>
    <row r="94" spans="1:7" s="133" customFormat="1" ht="30" customHeight="1">
      <c r="A94" s="105"/>
      <c r="B94" s="106"/>
      <c r="C94" s="171"/>
      <c r="D94" s="107"/>
      <c r="E94" s="108">
        <f t="shared" si="2"/>
        <v>0</v>
      </c>
      <c r="F94" s="168"/>
      <c r="G94" s="168"/>
    </row>
    <row r="95" spans="1:7" s="133" customFormat="1" ht="30" customHeight="1">
      <c r="A95" s="105"/>
      <c r="B95" s="106"/>
      <c r="C95" s="171"/>
      <c r="D95" s="107"/>
      <c r="E95" s="108">
        <f t="shared" si="2"/>
        <v>0</v>
      </c>
      <c r="F95" s="168"/>
      <c r="G95" s="168"/>
    </row>
    <row r="96" spans="1:7" s="133" customFormat="1" ht="30" customHeight="1">
      <c r="A96" s="105"/>
      <c r="B96" s="106"/>
      <c r="C96" s="171"/>
      <c r="D96" s="107"/>
      <c r="E96" s="108">
        <f t="shared" si="2"/>
        <v>0</v>
      </c>
      <c r="F96" s="168"/>
      <c r="G96" s="168"/>
    </row>
    <row r="97" spans="1:7" s="133" customFormat="1" ht="30" customHeight="1">
      <c r="A97" s="105"/>
      <c r="B97" s="106"/>
      <c r="C97" s="171"/>
      <c r="D97" s="107"/>
      <c r="E97" s="108">
        <f t="shared" si="2"/>
        <v>0</v>
      </c>
      <c r="F97" s="168"/>
      <c r="G97" s="168"/>
    </row>
    <row r="98" spans="1:7" s="133" customFormat="1" ht="30" customHeight="1">
      <c r="A98" s="105"/>
      <c r="B98" s="106"/>
      <c r="C98" s="171"/>
      <c r="D98" s="107"/>
      <c r="E98" s="108">
        <f t="shared" si="2"/>
        <v>0</v>
      </c>
      <c r="F98" s="168"/>
      <c r="G98" s="168"/>
    </row>
    <row r="99" spans="1:7" s="133" customFormat="1" ht="30" customHeight="1">
      <c r="A99" s="105"/>
      <c r="B99" s="106"/>
      <c r="C99" s="171"/>
      <c r="D99" s="107"/>
      <c r="E99" s="108">
        <f t="shared" si="2"/>
        <v>0</v>
      </c>
      <c r="F99" s="168"/>
      <c r="G99" s="168"/>
    </row>
    <row r="100" spans="1:7" s="133" customFormat="1" ht="30" customHeight="1">
      <c r="A100" s="105"/>
      <c r="B100" s="106"/>
      <c r="C100" s="171"/>
      <c r="D100" s="107"/>
      <c r="E100" s="108">
        <f t="shared" si="2"/>
        <v>0</v>
      </c>
      <c r="F100" s="168"/>
      <c r="G100" s="168"/>
    </row>
    <row r="101" spans="1:7" s="133" customFormat="1" ht="30" customHeight="1">
      <c r="A101" s="105"/>
      <c r="B101" s="106"/>
      <c r="C101" s="171"/>
      <c r="D101" s="107"/>
      <c r="E101" s="108">
        <f t="shared" si="2"/>
        <v>0</v>
      </c>
      <c r="F101" s="168"/>
      <c r="G101" s="168"/>
    </row>
    <row r="102" spans="1:7" s="133" customFormat="1" ht="30" customHeight="1">
      <c r="A102" s="105"/>
      <c r="B102" s="106"/>
      <c r="C102" s="171"/>
      <c r="D102" s="107"/>
      <c r="E102" s="108">
        <f t="shared" si="2"/>
        <v>0</v>
      </c>
      <c r="F102" s="168"/>
      <c r="G102" s="168"/>
    </row>
    <row r="103" spans="1:7" s="133" customFormat="1" ht="30" customHeight="1">
      <c r="A103" s="260" t="s">
        <v>23</v>
      </c>
      <c r="B103" s="260"/>
      <c r="C103" s="260"/>
      <c r="D103" s="260"/>
      <c r="E103" s="108">
        <f>SUM(E80:E102)</f>
        <v>0</v>
      </c>
      <c r="F103" s="168"/>
      <c r="G103" s="168"/>
    </row>
    <row r="104" spans="1:7" s="133" customFormat="1" ht="15.75">
      <c r="A104" s="179"/>
      <c r="B104" s="179"/>
      <c r="C104" s="144"/>
      <c r="D104" s="179"/>
      <c r="E104" s="144"/>
      <c r="F104" s="168"/>
      <c r="G104" s="168"/>
    </row>
    <row r="105" spans="3:7" s="133" customFormat="1" ht="15.75">
      <c r="C105" s="138"/>
      <c r="E105" s="138"/>
      <c r="F105" s="168"/>
      <c r="G105" s="168"/>
    </row>
    <row r="106" spans="3:7" s="133" customFormat="1" ht="25.5" customHeight="1">
      <c r="C106" s="138"/>
      <c r="E106" s="138"/>
      <c r="F106" s="168"/>
      <c r="G106" s="168"/>
    </row>
    <row r="107" spans="1:7" s="133" customFormat="1" ht="12.75" customHeight="1">
      <c r="A107" s="286"/>
      <c r="B107" s="286"/>
      <c r="C107" s="174"/>
      <c r="D107" s="173"/>
      <c r="E107" s="174"/>
      <c r="F107" s="168"/>
      <c r="G107" s="168"/>
    </row>
    <row r="108" spans="1:7" s="133" customFormat="1" ht="23.25" customHeight="1">
      <c r="A108" s="175"/>
      <c r="B108" s="175"/>
      <c r="C108" s="177"/>
      <c r="D108" s="176"/>
      <c r="E108" s="177"/>
      <c r="F108" s="168"/>
      <c r="G108" s="168"/>
    </row>
    <row r="109" spans="1:7" s="133" customFormat="1" ht="12.75" customHeight="1">
      <c r="A109" s="286"/>
      <c r="B109" s="286"/>
      <c r="C109" s="174"/>
      <c r="D109" s="173"/>
      <c r="E109" s="174"/>
      <c r="F109" s="168"/>
      <c r="G109" s="168"/>
    </row>
    <row r="110" spans="3:7" s="133" customFormat="1" ht="15.75">
      <c r="C110" s="138"/>
      <c r="E110" s="138"/>
      <c r="F110" s="168"/>
      <c r="G110" s="168"/>
    </row>
    <row r="111" spans="1:7" s="133" customFormat="1" ht="18">
      <c r="A111" s="164" t="s">
        <v>153</v>
      </c>
      <c r="C111" s="138"/>
      <c r="E111" s="172"/>
      <c r="F111" s="168"/>
      <c r="G111" s="168"/>
    </row>
    <row r="112" spans="1:7" s="170" customFormat="1" ht="26.25" customHeight="1">
      <c r="A112" s="261" t="s">
        <v>16</v>
      </c>
      <c r="B112" s="261" t="s">
        <v>47</v>
      </c>
      <c r="C112" s="261" t="s">
        <v>27</v>
      </c>
      <c r="D112" s="261"/>
      <c r="E112" s="261"/>
      <c r="F112" s="169"/>
      <c r="G112" s="169"/>
    </row>
    <row r="113" spans="1:7" s="170" customFormat="1" ht="26.25" customHeight="1">
      <c r="A113" s="261"/>
      <c r="B113" s="261"/>
      <c r="C113" s="104" t="s">
        <v>20</v>
      </c>
      <c r="D113" s="103" t="s">
        <v>21</v>
      </c>
      <c r="E113" s="104" t="s">
        <v>22</v>
      </c>
      <c r="F113" s="169"/>
      <c r="G113" s="169"/>
    </row>
    <row r="114" spans="1:7" s="133" customFormat="1" ht="30" customHeight="1">
      <c r="A114" s="105"/>
      <c r="B114" s="106"/>
      <c r="C114" s="171"/>
      <c r="D114" s="107"/>
      <c r="E114" s="108">
        <f aca="true" t="shared" si="3" ref="E114:E136">C114*D114</f>
        <v>0</v>
      </c>
      <c r="F114" s="168"/>
      <c r="G114" s="168"/>
    </row>
    <row r="115" spans="1:7" s="133" customFormat="1" ht="30" customHeight="1">
      <c r="A115" s="105"/>
      <c r="B115" s="106"/>
      <c r="C115" s="171"/>
      <c r="D115" s="107"/>
      <c r="E115" s="108">
        <f t="shared" si="3"/>
        <v>0</v>
      </c>
      <c r="F115" s="168"/>
      <c r="G115" s="168"/>
    </row>
    <row r="116" spans="1:7" s="133" customFormat="1" ht="30" customHeight="1">
      <c r="A116" s="105"/>
      <c r="B116" s="106"/>
      <c r="C116" s="171"/>
      <c r="D116" s="107"/>
      <c r="E116" s="108">
        <f t="shared" si="3"/>
        <v>0</v>
      </c>
      <c r="F116" s="168"/>
      <c r="G116" s="168"/>
    </row>
    <row r="117" spans="1:7" s="133" customFormat="1" ht="30" customHeight="1">
      <c r="A117" s="105"/>
      <c r="B117" s="106"/>
      <c r="C117" s="171"/>
      <c r="D117" s="107"/>
      <c r="E117" s="108">
        <f t="shared" si="3"/>
        <v>0</v>
      </c>
      <c r="F117" s="168"/>
      <c r="G117" s="168"/>
    </row>
    <row r="118" spans="1:7" s="133" customFormat="1" ht="30" customHeight="1">
      <c r="A118" s="105"/>
      <c r="B118" s="106"/>
      <c r="C118" s="171"/>
      <c r="D118" s="107"/>
      <c r="E118" s="108">
        <f t="shared" si="3"/>
        <v>0</v>
      </c>
      <c r="F118" s="168"/>
      <c r="G118" s="168"/>
    </row>
    <row r="119" spans="1:7" s="133" customFormat="1" ht="30" customHeight="1">
      <c r="A119" s="105"/>
      <c r="B119" s="106"/>
      <c r="C119" s="171"/>
      <c r="D119" s="107"/>
      <c r="E119" s="108">
        <f t="shared" si="3"/>
        <v>0</v>
      </c>
      <c r="F119" s="168"/>
      <c r="G119" s="168"/>
    </row>
    <row r="120" spans="1:7" s="133" customFormat="1" ht="30" customHeight="1">
      <c r="A120" s="105"/>
      <c r="B120" s="106"/>
      <c r="C120" s="171"/>
      <c r="D120" s="107"/>
      <c r="E120" s="108">
        <f t="shared" si="3"/>
        <v>0</v>
      </c>
      <c r="F120" s="168"/>
      <c r="G120" s="168"/>
    </row>
    <row r="121" spans="1:7" s="133" customFormat="1" ht="30" customHeight="1">
      <c r="A121" s="105"/>
      <c r="B121" s="106"/>
      <c r="C121" s="171"/>
      <c r="D121" s="107"/>
      <c r="E121" s="108">
        <f t="shared" si="3"/>
        <v>0</v>
      </c>
      <c r="F121" s="168"/>
      <c r="G121" s="168"/>
    </row>
    <row r="122" spans="1:7" s="133" customFormat="1" ht="30" customHeight="1">
      <c r="A122" s="105"/>
      <c r="B122" s="106"/>
      <c r="C122" s="171"/>
      <c r="D122" s="107"/>
      <c r="E122" s="108">
        <f t="shared" si="3"/>
        <v>0</v>
      </c>
      <c r="F122" s="168"/>
      <c r="G122" s="168"/>
    </row>
    <row r="123" spans="1:7" s="133" customFormat="1" ht="30" customHeight="1">
      <c r="A123" s="105"/>
      <c r="B123" s="106"/>
      <c r="C123" s="171"/>
      <c r="D123" s="107"/>
      <c r="E123" s="108">
        <f t="shared" si="3"/>
        <v>0</v>
      </c>
      <c r="F123" s="168"/>
      <c r="G123" s="168"/>
    </row>
    <row r="124" spans="1:7" s="133" customFormat="1" ht="30" customHeight="1">
      <c r="A124" s="105"/>
      <c r="B124" s="106"/>
      <c r="C124" s="171"/>
      <c r="D124" s="107"/>
      <c r="E124" s="108">
        <f t="shared" si="3"/>
        <v>0</v>
      </c>
      <c r="F124" s="168"/>
      <c r="G124" s="168"/>
    </row>
    <row r="125" spans="1:7" s="133" customFormat="1" ht="30" customHeight="1">
      <c r="A125" s="105"/>
      <c r="B125" s="106"/>
      <c r="C125" s="171"/>
      <c r="D125" s="107"/>
      <c r="E125" s="108">
        <f t="shared" si="3"/>
        <v>0</v>
      </c>
      <c r="F125" s="168"/>
      <c r="G125" s="168"/>
    </row>
    <row r="126" spans="1:7" s="133" customFormat="1" ht="30" customHeight="1">
      <c r="A126" s="105"/>
      <c r="B126" s="106"/>
      <c r="C126" s="171"/>
      <c r="D126" s="107"/>
      <c r="E126" s="108">
        <f t="shared" si="3"/>
        <v>0</v>
      </c>
      <c r="F126" s="168"/>
      <c r="G126" s="168"/>
    </row>
    <row r="127" spans="1:7" s="133" customFormat="1" ht="30" customHeight="1">
      <c r="A127" s="105"/>
      <c r="B127" s="106"/>
      <c r="C127" s="171"/>
      <c r="D127" s="107"/>
      <c r="E127" s="108">
        <f t="shared" si="3"/>
        <v>0</v>
      </c>
      <c r="F127" s="168"/>
      <c r="G127" s="168"/>
    </row>
    <row r="128" spans="1:7" s="133" customFormat="1" ht="30" customHeight="1">
      <c r="A128" s="105"/>
      <c r="B128" s="106"/>
      <c r="C128" s="171"/>
      <c r="D128" s="107"/>
      <c r="E128" s="108">
        <f t="shared" si="3"/>
        <v>0</v>
      </c>
      <c r="F128" s="168"/>
      <c r="G128" s="168"/>
    </row>
    <row r="129" spans="1:7" s="133" customFormat="1" ht="30" customHeight="1">
      <c r="A129" s="105"/>
      <c r="B129" s="106"/>
      <c r="C129" s="171"/>
      <c r="D129" s="107"/>
      <c r="E129" s="108">
        <f t="shared" si="3"/>
        <v>0</v>
      </c>
      <c r="F129" s="168"/>
      <c r="G129" s="168"/>
    </row>
    <row r="130" spans="1:7" s="133" customFormat="1" ht="30" customHeight="1">
      <c r="A130" s="105"/>
      <c r="B130" s="106"/>
      <c r="C130" s="171"/>
      <c r="D130" s="107"/>
      <c r="E130" s="108">
        <f t="shared" si="3"/>
        <v>0</v>
      </c>
      <c r="F130" s="168"/>
      <c r="G130" s="168"/>
    </row>
    <row r="131" spans="1:7" s="133" customFormat="1" ht="30" customHeight="1">
      <c r="A131" s="105"/>
      <c r="B131" s="106"/>
      <c r="C131" s="171"/>
      <c r="D131" s="107"/>
      <c r="E131" s="108">
        <f t="shared" si="3"/>
        <v>0</v>
      </c>
      <c r="F131" s="168"/>
      <c r="G131" s="168"/>
    </row>
    <row r="132" spans="1:7" s="133" customFormat="1" ht="30" customHeight="1">
      <c r="A132" s="105"/>
      <c r="B132" s="106"/>
      <c r="C132" s="171"/>
      <c r="D132" s="107"/>
      <c r="E132" s="108">
        <f t="shared" si="3"/>
        <v>0</v>
      </c>
      <c r="F132" s="168"/>
      <c r="G132" s="168"/>
    </row>
    <row r="133" spans="1:7" s="133" customFormat="1" ht="30" customHeight="1">
      <c r="A133" s="105"/>
      <c r="B133" s="106"/>
      <c r="C133" s="171"/>
      <c r="D133" s="107"/>
      <c r="E133" s="108">
        <f t="shared" si="3"/>
        <v>0</v>
      </c>
      <c r="F133" s="168"/>
      <c r="G133" s="168"/>
    </row>
    <row r="134" spans="1:7" s="133" customFormat="1" ht="30" customHeight="1">
      <c r="A134" s="105"/>
      <c r="B134" s="106"/>
      <c r="C134" s="171"/>
      <c r="D134" s="107"/>
      <c r="E134" s="108">
        <f t="shared" si="3"/>
        <v>0</v>
      </c>
      <c r="F134" s="168"/>
      <c r="G134" s="168"/>
    </row>
    <row r="135" spans="1:7" s="133" customFormat="1" ht="30" customHeight="1">
      <c r="A135" s="105"/>
      <c r="B135" s="106"/>
      <c r="C135" s="171"/>
      <c r="D135" s="107"/>
      <c r="E135" s="108">
        <f t="shared" si="3"/>
        <v>0</v>
      </c>
      <c r="F135" s="168"/>
      <c r="G135" s="168"/>
    </row>
    <row r="136" spans="1:7" s="133" customFormat="1" ht="30" customHeight="1">
      <c r="A136" s="105"/>
      <c r="B136" s="106"/>
      <c r="C136" s="171"/>
      <c r="D136" s="107"/>
      <c r="E136" s="108">
        <f t="shared" si="3"/>
        <v>0</v>
      </c>
      <c r="F136" s="168"/>
      <c r="G136" s="168"/>
    </row>
    <row r="137" spans="1:7" s="133" customFormat="1" ht="30" customHeight="1">
      <c r="A137" s="260" t="s">
        <v>23</v>
      </c>
      <c r="B137" s="260"/>
      <c r="C137" s="260"/>
      <c r="D137" s="260"/>
      <c r="E137" s="108">
        <f>SUM(E114:E136)</f>
        <v>0</v>
      </c>
      <c r="F137" s="168"/>
      <c r="G137" s="168"/>
    </row>
    <row r="138" spans="1:7" s="133" customFormat="1" ht="15.75">
      <c r="A138" s="179"/>
      <c r="B138" s="179"/>
      <c r="C138" s="144"/>
      <c r="D138" s="179"/>
      <c r="E138" s="144"/>
      <c r="F138" s="168"/>
      <c r="G138" s="168"/>
    </row>
    <row r="139" spans="3:7" s="133" customFormat="1" ht="15.75">
      <c r="C139" s="138"/>
      <c r="E139" s="138"/>
      <c r="F139" s="168"/>
      <c r="G139" s="168"/>
    </row>
    <row r="140" spans="3:7" s="133" customFormat="1" ht="25.5" customHeight="1">
      <c r="C140" s="138"/>
      <c r="E140" s="138"/>
      <c r="F140" s="168"/>
      <c r="G140" s="168"/>
    </row>
    <row r="141" spans="1:7" s="133" customFormat="1" ht="12.75" customHeight="1">
      <c r="A141" s="286"/>
      <c r="B141" s="286"/>
      <c r="C141" s="174"/>
      <c r="D141" s="173"/>
      <c r="E141" s="174"/>
      <c r="F141" s="168"/>
      <c r="G141" s="168"/>
    </row>
    <row r="142" spans="1:7" s="133" customFormat="1" ht="23.25" customHeight="1">
      <c r="A142" s="175"/>
      <c r="B142" s="175"/>
      <c r="C142" s="177"/>
      <c r="D142" s="176"/>
      <c r="E142" s="177"/>
      <c r="F142" s="168"/>
      <c r="G142" s="168"/>
    </row>
    <row r="143" spans="1:7" s="133" customFormat="1" ht="12.75" customHeight="1">
      <c r="A143" s="286"/>
      <c r="B143" s="286"/>
      <c r="C143" s="174"/>
      <c r="D143" s="173"/>
      <c r="E143" s="174"/>
      <c r="F143" s="168"/>
      <c r="G143" s="168"/>
    </row>
    <row r="144" spans="3:7" s="133" customFormat="1" ht="15.75">
      <c r="C144" s="138"/>
      <c r="E144" s="138"/>
      <c r="F144" s="168"/>
      <c r="G144" s="168"/>
    </row>
    <row r="145" spans="1:7" s="133" customFormat="1" ht="18">
      <c r="A145" s="164" t="s">
        <v>153</v>
      </c>
      <c r="C145" s="138"/>
      <c r="E145" s="172"/>
      <c r="F145" s="168"/>
      <c r="G145" s="168"/>
    </row>
    <row r="146" spans="1:7" s="170" customFormat="1" ht="26.25" customHeight="1">
      <c r="A146" s="261" t="s">
        <v>16</v>
      </c>
      <c r="B146" s="261" t="s">
        <v>47</v>
      </c>
      <c r="C146" s="261" t="s">
        <v>27</v>
      </c>
      <c r="D146" s="261"/>
      <c r="E146" s="261"/>
      <c r="F146" s="169"/>
      <c r="G146" s="169"/>
    </row>
    <row r="147" spans="1:7" s="170" customFormat="1" ht="26.25" customHeight="1">
      <c r="A147" s="261"/>
      <c r="B147" s="261"/>
      <c r="C147" s="104" t="s">
        <v>20</v>
      </c>
      <c r="D147" s="103" t="s">
        <v>21</v>
      </c>
      <c r="E147" s="104" t="s">
        <v>22</v>
      </c>
      <c r="F147" s="169"/>
      <c r="G147" s="169"/>
    </row>
    <row r="148" spans="1:7" s="133" customFormat="1" ht="30" customHeight="1">
      <c r="A148" s="105"/>
      <c r="B148" s="106"/>
      <c r="C148" s="171"/>
      <c r="D148" s="107"/>
      <c r="E148" s="108">
        <f aca="true" t="shared" si="4" ref="E148:E170">C148*D148</f>
        <v>0</v>
      </c>
      <c r="F148" s="168"/>
      <c r="G148" s="168"/>
    </row>
    <row r="149" spans="1:7" s="133" customFormat="1" ht="30" customHeight="1">
      <c r="A149" s="105"/>
      <c r="B149" s="106"/>
      <c r="C149" s="171"/>
      <c r="D149" s="107"/>
      <c r="E149" s="108">
        <f t="shared" si="4"/>
        <v>0</v>
      </c>
      <c r="F149" s="168"/>
      <c r="G149" s="168"/>
    </row>
    <row r="150" spans="1:7" s="133" customFormat="1" ht="30" customHeight="1">
      <c r="A150" s="105"/>
      <c r="B150" s="106"/>
      <c r="C150" s="171"/>
      <c r="D150" s="107"/>
      <c r="E150" s="108">
        <f t="shared" si="4"/>
        <v>0</v>
      </c>
      <c r="F150" s="168"/>
      <c r="G150" s="168"/>
    </row>
    <row r="151" spans="1:7" s="133" customFormat="1" ht="30" customHeight="1">
      <c r="A151" s="105"/>
      <c r="B151" s="106"/>
      <c r="C151" s="171"/>
      <c r="D151" s="107"/>
      <c r="E151" s="108">
        <f t="shared" si="4"/>
        <v>0</v>
      </c>
      <c r="F151" s="168"/>
      <c r="G151" s="168"/>
    </row>
    <row r="152" spans="1:7" s="133" customFormat="1" ht="30" customHeight="1">
      <c r="A152" s="105"/>
      <c r="B152" s="106"/>
      <c r="C152" s="171"/>
      <c r="D152" s="107"/>
      <c r="E152" s="108">
        <f t="shared" si="4"/>
        <v>0</v>
      </c>
      <c r="F152" s="168"/>
      <c r="G152" s="168"/>
    </row>
    <row r="153" spans="1:7" s="133" customFormat="1" ht="30" customHeight="1">
      <c r="A153" s="105"/>
      <c r="B153" s="106"/>
      <c r="C153" s="171"/>
      <c r="D153" s="107"/>
      <c r="E153" s="108">
        <f t="shared" si="4"/>
        <v>0</v>
      </c>
      <c r="F153" s="168"/>
      <c r="G153" s="168"/>
    </row>
    <row r="154" spans="1:7" s="133" customFormat="1" ht="30" customHeight="1">
      <c r="A154" s="105"/>
      <c r="B154" s="106"/>
      <c r="C154" s="171"/>
      <c r="D154" s="107"/>
      <c r="E154" s="108">
        <f t="shared" si="4"/>
        <v>0</v>
      </c>
      <c r="F154" s="168"/>
      <c r="G154" s="168"/>
    </row>
    <row r="155" spans="1:7" s="133" customFormat="1" ht="30" customHeight="1">
      <c r="A155" s="105"/>
      <c r="B155" s="106"/>
      <c r="C155" s="171"/>
      <c r="D155" s="107"/>
      <c r="E155" s="108">
        <f t="shared" si="4"/>
        <v>0</v>
      </c>
      <c r="F155" s="168"/>
      <c r="G155" s="168"/>
    </row>
    <row r="156" spans="1:7" s="133" customFormat="1" ht="30" customHeight="1">
      <c r="A156" s="105"/>
      <c r="B156" s="106"/>
      <c r="C156" s="171"/>
      <c r="D156" s="107"/>
      <c r="E156" s="108">
        <f t="shared" si="4"/>
        <v>0</v>
      </c>
      <c r="F156" s="168"/>
      <c r="G156" s="168"/>
    </row>
    <row r="157" spans="1:7" s="133" customFormat="1" ht="30" customHeight="1">
      <c r="A157" s="105"/>
      <c r="B157" s="106"/>
      <c r="C157" s="171"/>
      <c r="D157" s="107"/>
      <c r="E157" s="108">
        <f t="shared" si="4"/>
        <v>0</v>
      </c>
      <c r="F157" s="168"/>
      <c r="G157" s="168"/>
    </row>
    <row r="158" spans="1:7" s="133" customFormat="1" ht="30" customHeight="1">
      <c r="A158" s="105"/>
      <c r="B158" s="106"/>
      <c r="C158" s="171"/>
      <c r="D158" s="107"/>
      <c r="E158" s="108">
        <f t="shared" si="4"/>
        <v>0</v>
      </c>
      <c r="F158" s="168"/>
      <c r="G158" s="168"/>
    </row>
    <row r="159" spans="1:7" s="133" customFormat="1" ht="30" customHeight="1">
      <c r="A159" s="105"/>
      <c r="B159" s="106"/>
      <c r="C159" s="171"/>
      <c r="D159" s="107"/>
      <c r="E159" s="108">
        <f t="shared" si="4"/>
        <v>0</v>
      </c>
      <c r="F159" s="168"/>
      <c r="G159" s="168"/>
    </row>
    <row r="160" spans="1:7" s="133" customFormat="1" ht="30" customHeight="1">
      <c r="A160" s="105"/>
      <c r="B160" s="106"/>
      <c r="C160" s="171"/>
      <c r="D160" s="107"/>
      <c r="E160" s="108">
        <f t="shared" si="4"/>
        <v>0</v>
      </c>
      <c r="F160" s="168"/>
      <c r="G160" s="168"/>
    </row>
    <row r="161" spans="1:7" s="133" customFormat="1" ht="30" customHeight="1">
      <c r="A161" s="105"/>
      <c r="B161" s="106"/>
      <c r="C161" s="171"/>
      <c r="D161" s="107"/>
      <c r="E161" s="108">
        <f t="shared" si="4"/>
        <v>0</v>
      </c>
      <c r="F161" s="168"/>
      <c r="G161" s="168"/>
    </row>
    <row r="162" spans="1:7" s="133" customFormat="1" ht="30" customHeight="1">
      <c r="A162" s="105"/>
      <c r="B162" s="106"/>
      <c r="C162" s="171"/>
      <c r="D162" s="107"/>
      <c r="E162" s="108">
        <f t="shared" si="4"/>
        <v>0</v>
      </c>
      <c r="F162" s="168"/>
      <c r="G162" s="168"/>
    </row>
    <row r="163" spans="1:7" s="133" customFormat="1" ht="30" customHeight="1">
      <c r="A163" s="105"/>
      <c r="B163" s="106"/>
      <c r="C163" s="171"/>
      <c r="D163" s="107"/>
      <c r="E163" s="108">
        <f t="shared" si="4"/>
        <v>0</v>
      </c>
      <c r="F163" s="168"/>
      <c r="G163" s="168"/>
    </row>
    <row r="164" spans="1:7" s="133" customFormat="1" ht="30" customHeight="1">
      <c r="A164" s="105"/>
      <c r="B164" s="106"/>
      <c r="C164" s="171"/>
      <c r="D164" s="107"/>
      <c r="E164" s="108">
        <f t="shared" si="4"/>
        <v>0</v>
      </c>
      <c r="F164" s="168"/>
      <c r="G164" s="168"/>
    </row>
    <row r="165" spans="1:7" s="133" customFormat="1" ht="30" customHeight="1">
      <c r="A165" s="105"/>
      <c r="B165" s="106"/>
      <c r="C165" s="171"/>
      <c r="D165" s="107"/>
      <c r="E165" s="108">
        <f t="shared" si="4"/>
        <v>0</v>
      </c>
      <c r="F165" s="168"/>
      <c r="G165" s="168"/>
    </row>
    <row r="166" spans="1:7" s="133" customFormat="1" ht="30" customHeight="1">
      <c r="A166" s="105"/>
      <c r="B166" s="106"/>
      <c r="C166" s="171"/>
      <c r="D166" s="107"/>
      <c r="E166" s="108">
        <f t="shared" si="4"/>
        <v>0</v>
      </c>
      <c r="F166" s="168"/>
      <c r="G166" s="168"/>
    </row>
    <row r="167" spans="1:7" s="133" customFormat="1" ht="30" customHeight="1">
      <c r="A167" s="105"/>
      <c r="B167" s="106"/>
      <c r="C167" s="171"/>
      <c r="D167" s="107"/>
      <c r="E167" s="108">
        <f t="shared" si="4"/>
        <v>0</v>
      </c>
      <c r="F167" s="168"/>
      <c r="G167" s="168"/>
    </row>
    <row r="168" spans="1:7" s="133" customFormat="1" ht="30" customHeight="1">
      <c r="A168" s="105"/>
      <c r="B168" s="106"/>
      <c r="C168" s="171"/>
      <c r="D168" s="107"/>
      <c r="E168" s="108">
        <f t="shared" si="4"/>
        <v>0</v>
      </c>
      <c r="F168" s="168"/>
      <c r="G168" s="168"/>
    </row>
    <row r="169" spans="1:7" s="133" customFormat="1" ht="30" customHeight="1">
      <c r="A169" s="105"/>
      <c r="B169" s="106"/>
      <c r="C169" s="171"/>
      <c r="D169" s="107"/>
      <c r="E169" s="108">
        <f t="shared" si="4"/>
        <v>0</v>
      </c>
      <c r="F169" s="168"/>
      <c r="G169" s="168"/>
    </row>
    <row r="170" spans="1:7" s="133" customFormat="1" ht="30" customHeight="1">
      <c r="A170" s="105"/>
      <c r="B170" s="106"/>
      <c r="C170" s="171"/>
      <c r="D170" s="107"/>
      <c r="E170" s="108">
        <f t="shared" si="4"/>
        <v>0</v>
      </c>
      <c r="F170" s="168"/>
      <c r="G170" s="168"/>
    </row>
    <row r="171" spans="1:7" s="133" customFormat="1" ht="30" customHeight="1">
      <c r="A171" s="260" t="s">
        <v>23</v>
      </c>
      <c r="B171" s="260"/>
      <c r="C171" s="260"/>
      <c r="D171" s="260"/>
      <c r="E171" s="108">
        <f>SUM(E148:E170)</f>
        <v>0</v>
      </c>
      <c r="F171" s="168"/>
      <c r="G171" s="168"/>
    </row>
    <row r="172" spans="1:7" s="133" customFormat="1" ht="15.75">
      <c r="A172" s="179"/>
      <c r="B172" s="179"/>
      <c r="C172" s="144"/>
      <c r="D172" s="179"/>
      <c r="E172" s="144"/>
      <c r="F172" s="168"/>
      <c r="G172" s="168"/>
    </row>
    <row r="173" spans="3:7" s="133" customFormat="1" ht="15.75">
      <c r="C173" s="138"/>
      <c r="E173" s="138"/>
      <c r="F173" s="168"/>
      <c r="G173" s="168"/>
    </row>
    <row r="174" spans="3:7" s="133" customFormat="1" ht="25.5" customHeight="1">
      <c r="C174" s="138"/>
      <c r="E174" s="138"/>
      <c r="F174" s="168"/>
      <c r="G174" s="168"/>
    </row>
    <row r="175" spans="1:7" s="133" customFormat="1" ht="12.75" customHeight="1">
      <c r="A175" s="286"/>
      <c r="B175" s="286"/>
      <c r="C175" s="174"/>
      <c r="D175" s="173"/>
      <c r="E175" s="174"/>
      <c r="F175" s="168"/>
      <c r="G175" s="168"/>
    </row>
    <row r="176" spans="1:7" s="133" customFormat="1" ht="23.25" customHeight="1">
      <c r="A176" s="175"/>
      <c r="B176" s="175"/>
      <c r="C176" s="177"/>
      <c r="D176" s="176"/>
      <c r="E176" s="177"/>
      <c r="F176" s="168"/>
      <c r="G176" s="168"/>
    </row>
    <row r="177" spans="1:7" s="133" customFormat="1" ht="12.75" customHeight="1">
      <c r="A177" s="286"/>
      <c r="B177" s="286"/>
      <c r="C177" s="174"/>
      <c r="D177" s="173"/>
      <c r="E177" s="174"/>
      <c r="F177" s="168"/>
      <c r="G177" s="168"/>
    </row>
    <row r="178" spans="3:7" s="133" customFormat="1" ht="15.75">
      <c r="C178" s="138"/>
      <c r="E178" s="138"/>
      <c r="F178" s="168"/>
      <c r="G178" s="168"/>
    </row>
    <row r="179" spans="1:7" s="133" customFormat="1" ht="18">
      <c r="A179" s="164" t="s">
        <v>153</v>
      </c>
      <c r="C179" s="138"/>
      <c r="E179" s="172"/>
      <c r="F179" s="168"/>
      <c r="G179" s="168"/>
    </row>
    <row r="180" spans="1:7" s="170" customFormat="1" ht="26.25" customHeight="1">
      <c r="A180" s="261" t="s">
        <v>16</v>
      </c>
      <c r="B180" s="261" t="s">
        <v>47</v>
      </c>
      <c r="C180" s="261" t="s">
        <v>27</v>
      </c>
      <c r="D180" s="261"/>
      <c r="E180" s="261"/>
      <c r="F180" s="169"/>
      <c r="G180" s="169"/>
    </row>
    <row r="181" spans="1:7" s="170" customFormat="1" ht="26.25" customHeight="1">
      <c r="A181" s="261"/>
      <c r="B181" s="261"/>
      <c r="C181" s="104" t="s">
        <v>20</v>
      </c>
      <c r="D181" s="103" t="s">
        <v>21</v>
      </c>
      <c r="E181" s="104" t="s">
        <v>22</v>
      </c>
      <c r="F181" s="169"/>
      <c r="G181" s="169"/>
    </row>
    <row r="182" spans="1:7" s="133" customFormat="1" ht="30" customHeight="1">
      <c r="A182" s="105"/>
      <c r="B182" s="106"/>
      <c r="C182" s="171"/>
      <c r="D182" s="107"/>
      <c r="E182" s="108">
        <f aca="true" t="shared" si="5" ref="E182:E204">C182*D182</f>
        <v>0</v>
      </c>
      <c r="F182" s="168"/>
      <c r="G182" s="168"/>
    </row>
    <row r="183" spans="1:7" s="133" customFormat="1" ht="30" customHeight="1">
      <c r="A183" s="105"/>
      <c r="B183" s="106"/>
      <c r="C183" s="171"/>
      <c r="D183" s="107"/>
      <c r="E183" s="108">
        <f t="shared" si="5"/>
        <v>0</v>
      </c>
      <c r="F183" s="168"/>
      <c r="G183" s="168"/>
    </row>
    <row r="184" spans="1:7" s="133" customFormat="1" ht="30" customHeight="1">
      <c r="A184" s="105"/>
      <c r="B184" s="106"/>
      <c r="C184" s="171"/>
      <c r="D184" s="107"/>
      <c r="E184" s="108">
        <f t="shared" si="5"/>
        <v>0</v>
      </c>
      <c r="F184" s="168"/>
      <c r="G184" s="168"/>
    </row>
    <row r="185" spans="1:7" s="133" customFormat="1" ht="30" customHeight="1">
      <c r="A185" s="105"/>
      <c r="B185" s="106"/>
      <c r="C185" s="171"/>
      <c r="D185" s="107"/>
      <c r="E185" s="108">
        <f t="shared" si="5"/>
        <v>0</v>
      </c>
      <c r="F185" s="168"/>
      <c r="G185" s="168"/>
    </row>
    <row r="186" spans="1:7" s="133" customFormat="1" ht="30" customHeight="1">
      <c r="A186" s="105"/>
      <c r="B186" s="106"/>
      <c r="C186" s="171"/>
      <c r="D186" s="107"/>
      <c r="E186" s="108">
        <f t="shared" si="5"/>
        <v>0</v>
      </c>
      <c r="F186" s="168"/>
      <c r="G186" s="168"/>
    </row>
    <row r="187" spans="1:7" s="133" customFormat="1" ht="30" customHeight="1">
      <c r="A187" s="105"/>
      <c r="B187" s="106"/>
      <c r="C187" s="171"/>
      <c r="D187" s="107"/>
      <c r="E187" s="108">
        <f t="shared" si="5"/>
        <v>0</v>
      </c>
      <c r="F187" s="168"/>
      <c r="G187" s="168"/>
    </row>
    <row r="188" spans="1:7" s="133" customFormat="1" ht="30" customHeight="1">
      <c r="A188" s="105"/>
      <c r="B188" s="106"/>
      <c r="C188" s="171"/>
      <c r="D188" s="107"/>
      <c r="E188" s="108">
        <f t="shared" si="5"/>
        <v>0</v>
      </c>
      <c r="F188" s="168"/>
      <c r="G188" s="168"/>
    </row>
    <row r="189" spans="1:7" s="133" customFormat="1" ht="30" customHeight="1">
      <c r="A189" s="105"/>
      <c r="B189" s="106"/>
      <c r="C189" s="171"/>
      <c r="D189" s="107"/>
      <c r="E189" s="108">
        <f t="shared" si="5"/>
        <v>0</v>
      </c>
      <c r="F189" s="168"/>
      <c r="G189" s="168"/>
    </row>
    <row r="190" spans="1:7" s="133" customFormat="1" ht="30" customHeight="1">
      <c r="A190" s="105"/>
      <c r="B190" s="106"/>
      <c r="C190" s="171"/>
      <c r="D190" s="107"/>
      <c r="E190" s="108">
        <f t="shared" si="5"/>
        <v>0</v>
      </c>
      <c r="F190" s="168"/>
      <c r="G190" s="168"/>
    </row>
    <row r="191" spans="1:7" s="133" customFormat="1" ht="30" customHeight="1">
      <c r="A191" s="105"/>
      <c r="B191" s="106"/>
      <c r="C191" s="171"/>
      <c r="D191" s="107"/>
      <c r="E191" s="108">
        <f t="shared" si="5"/>
        <v>0</v>
      </c>
      <c r="F191" s="168"/>
      <c r="G191" s="168"/>
    </row>
    <row r="192" spans="1:7" s="133" customFormat="1" ht="30" customHeight="1">
      <c r="A192" s="105"/>
      <c r="B192" s="106"/>
      <c r="C192" s="171"/>
      <c r="D192" s="107"/>
      <c r="E192" s="108">
        <f t="shared" si="5"/>
        <v>0</v>
      </c>
      <c r="F192" s="168"/>
      <c r="G192" s="168"/>
    </row>
    <row r="193" spans="1:7" s="133" customFormat="1" ht="30" customHeight="1">
      <c r="A193" s="105"/>
      <c r="B193" s="106"/>
      <c r="C193" s="171"/>
      <c r="D193" s="107"/>
      <c r="E193" s="108">
        <f t="shared" si="5"/>
        <v>0</v>
      </c>
      <c r="F193" s="168"/>
      <c r="G193" s="168"/>
    </row>
    <row r="194" spans="1:7" s="133" customFormat="1" ht="30" customHeight="1">
      <c r="A194" s="105"/>
      <c r="B194" s="106"/>
      <c r="C194" s="171"/>
      <c r="D194" s="107"/>
      <c r="E194" s="108">
        <f t="shared" si="5"/>
        <v>0</v>
      </c>
      <c r="F194" s="168"/>
      <c r="G194" s="168"/>
    </row>
    <row r="195" spans="1:7" s="133" customFormat="1" ht="30" customHeight="1">
      <c r="A195" s="105"/>
      <c r="B195" s="106"/>
      <c r="C195" s="171"/>
      <c r="D195" s="107"/>
      <c r="E195" s="108">
        <f t="shared" si="5"/>
        <v>0</v>
      </c>
      <c r="F195" s="168"/>
      <c r="G195" s="168"/>
    </row>
    <row r="196" spans="1:7" s="133" customFormat="1" ht="30" customHeight="1">
      <c r="A196" s="105"/>
      <c r="B196" s="106"/>
      <c r="C196" s="171"/>
      <c r="D196" s="107"/>
      <c r="E196" s="108">
        <f t="shared" si="5"/>
        <v>0</v>
      </c>
      <c r="F196" s="168"/>
      <c r="G196" s="168"/>
    </row>
    <row r="197" spans="1:7" s="133" customFormat="1" ht="30" customHeight="1">
      <c r="A197" s="105"/>
      <c r="B197" s="106"/>
      <c r="C197" s="171"/>
      <c r="D197" s="107"/>
      <c r="E197" s="108">
        <f t="shared" si="5"/>
        <v>0</v>
      </c>
      <c r="F197" s="168"/>
      <c r="G197" s="168"/>
    </row>
    <row r="198" spans="1:7" s="133" customFormat="1" ht="30" customHeight="1">
      <c r="A198" s="105"/>
      <c r="B198" s="106"/>
      <c r="C198" s="171"/>
      <c r="D198" s="107"/>
      <c r="E198" s="108">
        <f t="shared" si="5"/>
        <v>0</v>
      </c>
      <c r="F198" s="168"/>
      <c r="G198" s="168"/>
    </row>
    <row r="199" spans="1:7" s="133" customFormat="1" ht="30" customHeight="1">
      <c r="A199" s="105"/>
      <c r="B199" s="106"/>
      <c r="C199" s="171"/>
      <c r="D199" s="107"/>
      <c r="E199" s="108">
        <f t="shared" si="5"/>
        <v>0</v>
      </c>
      <c r="F199" s="168"/>
      <c r="G199" s="168"/>
    </row>
    <row r="200" spans="1:7" s="133" customFormat="1" ht="30" customHeight="1">
      <c r="A200" s="105"/>
      <c r="B200" s="106"/>
      <c r="C200" s="171"/>
      <c r="D200" s="107"/>
      <c r="E200" s="108">
        <f t="shared" si="5"/>
        <v>0</v>
      </c>
      <c r="F200" s="168"/>
      <c r="G200" s="168"/>
    </row>
    <row r="201" spans="1:7" s="133" customFormat="1" ht="30" customHeight="1">
      <c r="A201" s="105"/>
      <c r="B201" s="106"/>
      <c r="C201" s="171"/>
      <c r="D201" s="107"/>
      <c r="E201" s="108">
        <f t="shared" si="5"/>
        <v>0</v>
      </c>
      <c r="F201" s="168"/>
      <c r="G201" s="168"/>
    </row>
    <row r="202" spans="1:7" s="133" customFormat="1" ht="30" customHeight="1">
      <c r="A202" s="105"/>
      <c r="B202" s="106"/>
      <c r="C202" s="171"/>
      <c r="D202" s="107"/>
      <c r="E202" s="108">
        <f t="shared" si="5"/>
        <v>0</v>
      </c>
      <c r="F202" s="168"/>
      <c r="G202" s="168"/>
    </row>
    <row r="203" spans="1:7" s="133" customFormat="1" ht="30" customHeight="1">
      <c r="A203" s="105"/>
      <c r="B203" s="106"/>
      <c r="C203" s="171"/>
      <c r="D203" s="107"/>
      <c r="E203" s="108">
        <f t="shared" si="5"/>
        <v>0</v>
      </c>
      <c r="F203" s="168"/>
      <c r="G203" s="168"/>
    </row>
    <row r="204" spans="1:7" s="133" customFormat="1" ht="30" customHeight="1">
      <c r="A204" s="105"/>
      <c r="B204" s="106"/>
      <c r="C204" s="171"/>
      <c r="D204" s="107"/>
      <c r="E204" s="108">
        <f t="shared" si="5"/>
        <v>0</v>
      </c>
      <c r="F204" s="168"/>
      <c r="G204" s="168"/>
    </row>
    <row r="205" spans="1:7" s="133" customFormat="1" ht="30" customHeight="1">
      <c r="A205" s="260" t="s">
        <v>23</v>
      </c>
      <c r="B205" s="260"/>
      <c r="C205" s="260"/>
      <c r="D205" s="260"/>
      <c r="E205" s="108">
        <f>SUM(E182:E204)</f>
        <v>0</v>
      </c>
      <c r="F205" s="168"/>
      <c r="G205" s="168"/>
    </row>
    <row r="206" spans="1:7" s="133" customFormat="1" ht="15.75">
      <c r="A206" s="179"/>
      <c r="B206" s="179"/>
      <c r="C206" s="144"/>
      <c r="D206" s="179"/>
      <c r="E206" s="144"/>
      <c r="F206" s="168"/>
      <c r="G206" s="168"/>
    </row>
    <row r="207" spans="3:7" s="133" customFormat="1" ht="15.75">
      <c r="C207" s="138"/>
      <c r="E207" s="138"/>
      <c r="F207" s="168"/>
      <c r="G207" s="168"/>
    </row>
    <row r="208" spans="3:7" s="133" customFormat="1" ht="25.5" customHeight="1">
      <c r="C208" s="138"/>
      <c r="E208" s="138"/>
      <c r="F208" s="168"/>
      <c r="G208" s="168"/>
    </row>
    <row r="209" spans="1:7" s="133" customFormat="1" ht="12.75" customHeight="1">
      <c r="A209" s="286"/>
      <c r="B209" s="286"/>
      <c r="C209" s="174"/>
      <c r="D209" s="173"/>
      <c r="E209" s="174"/>
      <c r="F209" s="168"/>
      <c r="G209" s="168"/>
    </row>
    <row r="210" spans="1:7" s="133" customFormat="1" ht="23.25" customHeight="1">
      <c r="A210" s="175"/>
      <c r="B210" s="175"/>
      <c r="C210" s="177"/>
      <c r="D210" s="176"/>
      <c r="E210" s="177"/>
      <c r="F210" s="168"/>
      <c r="G210" s="168"/>
    </row>
    <row r="211" spans="1:7" s="133" customFormat="1" ht="12.75" customHeight="1">
      <c r="A211" s="286"/>
      <c r="B211" s="286"/>
      <c r="C211" s="174"/>
      <c r="D211" s="173"/>
      <c r="E211" s="174"/>
      <c r="F211" s="168"/>
      <c r="G211" s="168"/>
    </row>
    <row r="212" spans="3:7" s="133" customFormat="1" ht="15.75">
      <c r="C212" s="138"/>
      <c r="E212" s="138"/>
      <c r="F212" s="168"/>
      <c r="G212" s="168"/>
    </row>
    <row r="213" spans="3:7" s="133" customFormat="1" ht="15.75">
      <c r="C213" s="138"/>
      <c r="E213" s="138"/>
      <c r="F213" s="168"/>
      <c r="G213" s="168"/>
    </row>
    <row r="214" spans="1:7" s="133" customFormat="1" ht="18">
      <c r="A214" s="164" t="s">
        <v>153</v>
      </c>
      <c r="C214" s="138"/>
      <c r="E214" s="172"/>
      <c r="F214" s="168"/>
      <c r="G214" s="168"/>
    </row>
    <row r="215" spans="1:7" s="170" customFormat="1" ht="26.25" customHeight="1">
      <c r="A215" s="261" t="s">
        <v>16</v>
      </c>
      <c r="B215" s="261" t="s">
        <v>47</v>
      </c>
      <c r="C215" s="261" t="s">
        <v>27</v>
      </c>
      <c r="D215" s="261"/>
      <c r="E215" s="261"/>
      <c r="F215" s="169"/>
      <c r="G215" s="169"/>
    </row>
    <row r="216" spans="1:7" s="170" customFormat="1" ht="26.25" customHeight="1">
      <c r="A216" s="261"/>
      <c r="B216" s="261"/>
      <c r="C216" s="104" t="s">
        <v>20</v>
      </c>
      <c r="D216" s="103" t="s">
        <v>21</v>
      </c>
      <c r="E216" s="104" t="s">
        <v>22</v>
      </c>
      <c r="F216" s="169"/>
      <c r="G216" s="169"/>
    </row>
    <row r="217" spans="1:7" s="133" customFormat="1" ht="30" customHeight="1">
      <c r="A217" s="105"/>
      <c r="B217" s="106"/>
      <c r="C217" s="171"/>
      <c r="D217" s="107"/>
      <c r="E217" s="108">
        <f aca="true" t="shared" si="6" ref="E217:E239">C217*D217</f>
        <v>0</v>
      </c>
      <c r="F217" s="168"/>
      <c r="G217" s="168"/>
    </row>
    <row r="218" spans="1:7" s="133" customFormat="1" ht="30" customHeight="1">
      <c r="A218" s="105"/>
      <c r="B218" s="106"/>
      <c r="C218" s="171"/>
      <c r="D218" s="107"/>
      <c r="E218" s="108">
        <f t="shared" si="6"/>
        <v>0</v>
      </c>
      <c r="F218" s="168"/>
      <c r="G218" s="168"/>
    </row>
    <row r="219" spans="1:7" s="133" customFormat="1" ht="30" customHeight="1">
      <c r="A219" s="105"/>
      <c r="B219" s="106"/>
      <c r="C219" s="171"/>
      <c r="D219" s="107"/>
      <c r="E219" s="108">
        <f t="shared" si="6"/>
        <v>0</v>
      </c>
      <c r="F219" s="168"/>
      <c r="G219" s="168"/>
    </row>
    <row r="220" spans="1:7" s="133" customFormat="1" ht="30" customHeight="1">
      <c r="A220" s="105"/>
      <c r="B220" s="106"/>
      <c r="C220" s="171"/>
      <c r="D220" s="107"/>
      <c r="E220" s="108">
        <f t="shared" si="6"/>
        <v>0</v>
      </c>
      <c r="F220" s="168"/>
      <c r="G220" s="168"/>
    </row>
    <row r="221" spans="1:7" s="133" customFormat="1" ht="30" customHeight="1">
      <c r="A221" s="105"/>
      <c r="B221" s="106"/>
      <c r="C221" s="171"/>
      <c r="D221" s="107"/>
      <c r="E221" s="108">
        <f t="shared" si="6"/>
        <v>0</v>
      </c>
      <c r="F221" s="168"/>
      <c r="G221" s="168"/>
    </row>
    <row r="222" spans="1:7" s="133" customFormat="1" ht="30" customHeight="1">
      <c r="A222" s="105"/>
      <c r="B222" s="106"/>
      <c r="C222" s="171"/>
      <c r="D222" s="107"/>
      <c r="E222" s="108">
        <f t="shared" si="6"/>
        <v>0</v>
      </c>
      <c r="F222" s="168"/>
      <c r="G222" s="168"/>
    </row>
    <row r="223" spans="1:7" s="133" customFormat="1" ht="30" customHeight="1">
      <c r="A223" s="105"/>
      <c r="B223" s="106"/>
      <c r="C223" s="171"/>
      <c r="D223" s="107"/>
      <c r="E223" s="108">
        <f t="shared" si="6"/>
        <v>0</v>
      </c>
      <c r="F223" s="168"/>
      <c r="G223" s="168"/>
    </row>
    <row r="224" spans="1:7" s="133" customFormat="1" ht="30" customHeight="1">
      <c r="A224" s="105"/>
      <c r="B224" s="106"/>
      <c r="C224" s="171"/>
      <c r="D224" s="107"/>
      <c r="E224" s="108">
        <f t="shared" si="6"/>
        <v>0</v>
      </c>
      <c r="F224" s="168"/>
      <c r="G224" s="168"/>
    </row>
    <row r="225" spans="1:7" s="133" customFormat="1" ht="30" customHeight="1">
      <c r="A225" s="105"/>
      <c r="B225" s="106"/>
      <c r="C225" s="171"/>
      <c r="D225" s="107"/>
      <c r="E225" s="108">
        <f t="shared" si="6"/>
        <v>0</v>
      </c>
      <c r="F225" s="168"/>
      <c r="G225" s="168"/>
    </row>
    <row r="226" spans="1:7" s="133" customFormat="1" ht="30" customHeight="1">
      <c r="A226" s="105"/>
      <c r="B226" s="106"/>
      <c r="C226" s="171"/>
      <c r="D226" s="107"/>
      <c r="E226" s="108">
        <f t="shared" si="6"/>
        <v>0</v>
      </c>
      <c r="F226" s="168"/>
      <c r="G226" s="168"/>
    </row>
    <row r="227" spans="1:7" s="133" customFormat="1" ht="30" customHeight="1">
      <c r="A227" s="105"/>
      <c r="B227" s="106"/>
      <c r="C227" s="171"/>
      <c r="D227" s="107"/>
      <c r="E227" s="108">
        <f t="shared" si="6"/>
        <v>0</v>
      </c>
      <c r="F227" s="168"/>
      <c r="G227" s="168"/>
    </row>
    <row r="228" spans="1:7" s="133" customFormat="1" ht="30" customHeight="1">
      <c r="A228" s="105"/>
      <c r="B228" s="106"/>
      <c r="C228" s="171"/>
      <c r="D228" s="107"/>
      <c r="E228" s="108">
        <f t="shared" si="6"/>
        <v>0</v>
      </c>
      <c r="F228" s="168"/>
      <c r="G228" s="168"/>
    </row>
    <row r="229" spans="1:7" s="133" customFormat="1" ht="30" customHeight="1">
      <c r="A229" s="105"/>
      <c r="B229" s="106"/>
      <c r="C229" s="171"/>
      <c r="D229" s="107"/>
      <c r="E229" s="108">
        <f t="shared" si="6"/>
        <v>0</v>
      </c>
      <c r="F229" s="168"/>
      <c r="G229" s="168"/>
    </row>
    <row r="230" spans="1:7" s="133" customFormat="1" ht="30" customHeight="1">
      <c r="A230" s="105"/>
      <c r="B230" s="106"/>
      <c r="C230" s="171"/>
      <c r="D230" s="107"/>
      <c r="E230" s="108">
        <f t="shared" si="6"/>
        <v>0</v>
      </c>
      <c r="F230" s="168"/>
      <c r="G230" s="168"/>
    </row>
    <row r="231" spans="1:7" s="133" customFormat="1" ht="30" customHeight="1">
      <c r="A231" s="105"/>
      <c r="B231" s="106"/>
      <c r="C231" s="171"/>
      <c r="D231" s="107"/>
      <c r="E231" s="108">
        <f t="shared" si="6"/>
        <v>0</v>
      </c>
      <c r="F231" s="168"/>
      <c r="G231" s="168"/>
    </row>
    <row r="232" spans="1:7" s="133" customFormat="1" ht="30" customHeight="1">
      <c r="A232" s="105"/>
      <c r="B232" s="106"/>
      <c r="C232" s="171"/>
      <c r="D232" s="107"/>
      <c r="E232" s="108">
        <f t="shared" si="6"/>
        <v>0</v>
      </c>
      <c r="F232" s="168"/>
      <c r="G232" s="168"/>
    </row>
    <row r="233" spans="1:7" s="133" customFormat="1" ht="30" customHeight="1">
      <c r="A233" s="105"/>
      <c r="B233" s="106"/>
      <c r="C233" s="171"/>
      <c r="D233" s="107"/>
      <c r="E233" s="108">
        <f t="shared" si="6"/>
        <v>0</v>
      </c>
      <c r="F233" s="168"/>
      <c r="G233" s="168"/>
    </row>
    <row r="234" spans="1:7" s="133" customFormat="1" ht="30" customHeight="1">
      <c r="A234" s="105"/>
      <c r="B234" s="106"/>
      <c r="C234" s="171"/>
      <c r="D234" s="107"/>
      <c r="E234" s="108">
        <f t="shared" si="6"/>
        <v>0</v>
      </c>
      <c r="F234" s="168"/>
      <c r="G234" s="168"/>
    </row>
    <row r="235" spans="1:7" s="133" customFormat="1" ht="30" customHeight="1">
      <c r="A235" s="105"/>
      <c r="B235" s="106"/>
      <c r="C235" s="171"/>
      <c r="D235" s="107"/>
      <c r="E235" s="108">
        <f t="shared" si="6"/>
        <v>0</v>
      </c>
      <c r="F235" s="168"/>
      <c r="G235" s="168"/>
    </row>
    <row r="236" spans="1:7" s="133" customFormat="1" ht="30" customHeight="1">
      <c r="A236" s="105"/>
      <c r="B236" s="106"/>
      <c r="C236" s="171"/>
      <c r="D236" s="107"/>
      <c r="E236" s="108">
        <f t="shared" si="6"/>
        <v>0</v>
      </c>
      <c r="F236" s="168"/>
      <c r="G236" s="168"/>
    </row>
    <row r="237" spans="1:7" s="133" customFormat="1" ht="30" customHeight="1">
      <c r="A237" s="105"/>
      <c r="B237" s="106"/>
      <c r="C237" s="171"/>
      <c r="D237" s="107"/>
      <c r="E237" s="108">
        <f t="shared" si="6"/>
        <v>0</v>
      </c>
      <c r="F237" s="168"/>
      <c r="G237" s="168"/>
    </row>
    <row r="238" spans="1:7" s="133" customFormat="1" ht="30" customHeight="1">
      <c r="A238" s="105"/>
      <c r="B238" s="106"/>
      <c r="C238" s="171"/>
      <c r="D238" s="107"/>
      <c r="E238" s="108">
        <f t="shared" si="6"/>
        <v>0</v>
      </c>
      <c r="F238" s="168"/>
      <c r="G238" s="168"/>
    </row>
    <row r="239" spans="1:7" s="133" customFormat="1" ht="30" customHeight="1">
      <c r="A239" s="105"/>
      <c r="B239" s="106"/>
      <c r="C239" s="171"/>
      <c r="D239" s="107"/>
      <c r="E239" s="108">
        <f t="shared" si="6"/>
        <v>0</v>
      </c>
      <c r="F239" s="168"/>
      <c r="G239" s="168"/>
    </row>
    <row r="240" spans="1:7" s="133" customFormat="1" ht="30" customHeight="1">
      <c r="A240" s="260" t="s">
        <v>23</v>
      </c>
      <c r="B240" s="260"/>
      <c r="C240" s="260"/>
      <c r="D240" s="260"/>
      <c r="E240" s="108">
        <f>SUM(E217:E239)</f>
        <v>0</v>
      </c>
      <c r="F240" s="168"/>
      <c r="G240" s="168"/>
    </row>
    <row r="241" spans="1:7" s="133" customFormat="1" ht="15.75">
      <c r="A241" s="179"/>
      <c r="B241" s="179"/>
      <c r="C241" s="144"/>
      <c r="D241" s="179"/>
      <c r="E241" s="144"/>
      <c r="F241" s="168"/>
      <c r="G241" s="168"/>
    </row>
    <row r="242" spans="3:7" s="133" customFormat="1" ht="15.75">
      <c r="C242" s="138"/>
      <c r="E242" s="138"/>
      <c r="F242" s="168"/>
      <c r="G242" s="168"/>
    </row>
    <row r="243" spans="3:7" s="133" customFormat="1" ht="25.5" customHeight="1">
      <c r="C243" s="138"/>
      <c r="E243" s="138"/>
      <c r="F243" s="168"/>
      <c r="G243" s="168"/>
    </row>
    <row r="244" spans="1:7" s="133" customFormat="1" ht="12.75" customHeight="1">
      <c r="A244" s="286"/>
      <c r="B244" s="286"/>
      <c r="C244" s="174"/>
      <c r="D244" s="173"/>
      <c r="E244" s="174"/>
      <c r="F244" s="168"/>
      <c r="G244" s="168"/>
    </row>
    <row r="245" spans="1:7" s="133" customFormat="1" ht="23.25" customHeight="1">
      <c r="A245" s="175"/>
      <c r="B245" s="175"/>
      <c r="C245" s="177"/>
      <c r="D245" s="176"/>
      <c r="E245" s="177"/>
      <c r="F245" s="168"/>
      <c r="G245" s="168"/>
    </row>
    <row r="246" spans="1:7" s="133" customFormat="1" ht="12.75" customHeight="1">
      <c r="A246" s="286"/>
      <c r="B246" s="286"/>
      <c r="C246" s="174"/>
      <c r="D246" s="173"/>
      <c r="E246" s="174"/>
      <c r="F246" s="168"/>
      <c r="G246" s="168"/>
    </row>
    <row r="247" spans="3:7" s="133" customFormat="1" ht="15.75">
      <c r="C247" s="138"/>
      <c r="E247" s="138"/>
      <c r="F247" s="168"/>
      <c r="G247" s="168"/>
    </row>
    <row r="248" spans="3:7" s="133" customFormat="1" ht="15.75">
      <c r="C248" s="138"/>
      <c r="E248" s="138"/>
      <c r="F248" s="168"/>
      <c r="G248" s="168"/>
    </row>
    <row r="249" spans="1:7" s="133" customFormat="1" ht="18">
      <c r="A249" s="164" t="s">
        <v>153</v>
      </c>
      <c r="C249" s="138"/>
      <c r="E249" s="172"/>
      <c r="F249" s="168"/>
      <c r="G249" s="168"/>
    </row>
    <row r="250" spans="1:7" s="170" customFormat="1" ht="26.25" customHeight="1">
      <c r="A250" s="261" t="s">
        <v>16</v>
      </c>
      <c r="B250" s="261" t="s">
        <v>47</v>
      </c>
      <c r="C250" s="261" t="s">
        <v>27</v>
      </c>
      <c r="D250" s="261"/>
      <c r="E250" s="261"/>
      <c r="F250" s="169"/>
      <c r="G250" s="169"/>
    </row>
    <row r="251" spans="1:7" s="170" customFormat="1" ht="26.25" customHeight="1">
      <c r="A251" s="261"/>
      <c r="B251" s="261"/>
      <c r="C251" s="104" t="s">
        <v>20</v>
      </c>
      <c r="D251" s="103" t="s">
        <v>21</v>
      </c>
      <c r="E251" s="104" t="s">
        <v>22</v>
      </c>
      <c r="F251" s="169"/>
      <c r="G251" s="169"/>
    </row>
    <row r="252" spans="1:7" s="133" customFormat="1" ht="30" customHeight="1">
      <c r="A252" s="105"/>
      <c r="B252" s="106"/>
      <c r="C252" s="171"/>
      <c r="D252" s="107"/>
      <c r="E252" s="108">
        <f aca="true" t="shared" si="7" ref="E252:E274">C252*D252</f>
        <v>0</v>
      </c>
      <c r="F252" s="168"/>
      <c r="G252" s="168"/>
    </row>
    <row r="253" spans="1:7" s="133" customFormat="1" ht="30" customHeight="1">
      <c r="A253" s="105"/>
      <c r="B253" s="106"/>
      <c r="C253" s="171"/>
      <c r="D253" s="107"/>
      <c r="E253" s="108">
        <f t="shared" si="7"/>
        <v>0</v>
      </c>
      <c r="F253" s="168"/>
      <c r="G253" s="168"/>
    </row>
    <row r="254" spans="1:7" s="133" customFormat="1" ht="30" customHeight="1">
      <c r="A254" s="105"/>
      <c r="B254" s="106"/>
      <c r="C254" s="171"/>
      <c r="D254" s="107"/>
      <c r="E254" s="108">
        <f t="shared" si="7"/>
        <v>0</v>
      </c>
      <c r="F254" s="168"/>
      <c r="G254" s="168"/>
    </row>
    <row r="255" spans="1:7" s="133" customFormat="1" ht="30" customHeight="1">
      <c r="A255" s="105"/>
      <c r="B255" s="106"/>
      <c r="C255" s="171"/>
      <c r="D255" s="107"/>
      <c r="E255" s="108">
        <f t="shared" si="7"/>
        <v>0</v>
      </c>
      <c r="F255" s="168"/>
      <c r="G255" s="168"/>
    </row>
    <row r="256" spans="1:7" s="133" customFormat="1" ht="30" customHeight="1">
      <c r="A256" s="105"/>
      <c r="B256" s="106"/>
      <c r="C256" s="171"/>
      <c r="D256" s="107"/>
      <c r="E256" s="108">
        <f t="shared" si="7"/>
        <v>0</v>
      </c>
      <c r="F256" s="168"/>
      <c r="G256" s="168"/>
    </row>
    <row r="257" spans="1:7" s="133" customFormat="1" ht="30" customHeight="1">
      <c r="A257" s="105"/>
      <c r="B257" s="106"/>
      <c r="C257" s="171"/>
      <c r="D257" s="107"/>
      <c r="E257" s="108">
        <f t="shared" si="7"/>
        <v>0</v>
      </c>
      <c r="F257" s="168"/>
      <c r="G257" s="168"/>
    </row>
    <row r="258" spans="1:7" s="133" customFormat="1" ht="30" customHeight="1">
      <c r="A258" s="105"/>
      <c r="B258" s="106"/>
      <c r="C258" s="171"/>
      <c r="D258" s="107"/>
      <c r="E258" s="108">
        <f t="shared" si="7"/>
        <v>0</v>
      </c>
      <c r="F258" s="168"/>
      <c r="G258" s="168"/>
    </row>
    <row r="259" spans="1:7" s="133" customFormat="1" ht="30" customHeight="1">
      <c r="A259" s="105"/>
      <c r="B259" s="106"/>
      <c r="C259" s="171"/>
      <c r="D259" s="107"/>
      <c r="E259" s="108">
        <f t="shared" si="7"/>
        <v>0</v>
      </c>
      <c r="F259" s="168"/>
      <c r="G259" s="168"/>
    </row>
    <row r="260" spans="1:7" s="133" customFormat="1" ht="30" customHeight="1">
      <c r="A260" s="105"/>
      <c r="B260" s="106"/>
      <c r="C260" s="171"/>
      <c r="D260" s="107"/>
      <c r="E260" s="108">
        <f t="shared" si="7"/>
        <v>0</v>
      </c>
      <c r="F260" s="168"/>
      <c r="G260" s="168"/>
    </row>
    <row r="261" spans="1:7" s="133" customFormat="1" ht="30" customHeight="1">
      <c r="A261" s="105"/>
      <c r="B261" s="106"/>
      <c r="C261" s="171"/>
      <c r="D261" s="107"/>
      <c r="E261" s="108">
        <f t="shared" si="7"/>
        <v>0</v>
      </c>
      <c r="F261" s="168"/>
      <c r="G261" s="168"/>
    </row>
    <row r="262" spans="1:7" s="133" customFormat="1" ht="30" customHeight="1">
      <c r="A262" s="105"/>
      <c r="B262" s="106"/>
      <c r="C262" s="171"/>
      <c r="D262" s="107"/>
      <c r="E262" s="108">
        <f t="shared" si="7"/>
        <v>0</v>
      </c>
      <c r="F262" s="168"/>
      <c r="G262" s="168"/>
    </row>
    <row r="263" spans="1:7" s="133" customFormat="1" ht="30" customHeight="1">
      <c r="A263" s="105"/>
      <c r="B263" s="106"/>
      <c r="C263" s="171"/>
      <c r="D263" s="107"/>
      <c r="E263" s="108">
        <f t="shared" si="7"/>
        <v>0</v>
      </c>
      <c r="F263" s="168"/>
      <c r="G263" s="168"/>
    </row>
    <row r="264" spans="1:7" s="133" customFormat="1" ht="30" customHeight="1">
      <c r="A264" s="105"/>
      <c r="B264" s="106"/>
      <c r="C264" s="171"/>
      <c r="D264" s="107"/>
      <c r="E264" s="108">
        <f t="shared" si="7"/>
        <v>0</v>
      </c>
      <c r="F264" s="168"/>
      <c r="G264" s="168"/>
    </row>
    <row r="265" spans="1:7" s="133" customFormat="1" ht="30" customHeight="1">
      <c r="A265" s="105"/>
      <c r="B265" s="106"/>
      <c r="C265" s="171"/>
      <c r="D265" s="107"/>
      <c r="E265" s="108">
        <f t="shared" si="7"/>
        <v>0</v>
      </c>
      <c r="F265" s="168"/>
      <c r="G265" s="168"/>
    </row>
    <row r="266" spans="1:7" s="133" customFormat="1" ht="30" customHeight="1">
      <c r="A266" s="105"/>
      <c r="B266" s="106"/>
      <c r="C266" s="171"/>
      <c r="D266" s="107"/>
      <c r="E266" s="108">
        <f t="shared" si="7"/>
        <v>0</v>
      </c>
      <c r="F266" s="168"/>
      <c r="G266" s="168"/>
    </row>
    <row r="267" spans="1:7" s="133" customFormat="1" ht="30" customHeight="1">
      <c r="A267" s="105"/>
      <c r="B267" s="106"/>
      <c r="C267" s="171"/>
      <c r="D267" s="107"/>
      <c r="E267" s="108">
        <f t="shared" si="7"/>
        <v>0</v>
      </c>
      <c r="F267" s="168"/>
      <c r="G267" s="168"/>
    </row>
    <row r="268" spans="1:7" s="133" customFormat="1" ht="30" customHeight="1">
      <c r="A268" s="105"/>
      <c r="B268" s="106"/>
      <c r="C268" s="171"/>
      <c r="D268" s="107"/>
      <c r="E268" s="108">
        <f t="shared" si="7"/>
        <v>0</v>
      </c>
      <c r="F268" s="168"/>
      <c r="G268" s="168"/>
    </row>
    <row r="269" spans="1:7" s="133" customFormat="1" ht="30" customHeight="1">
      <c r="A269" s="105"/>
      <c r="B269" s="106"/>
      <c r="C269" s="171"/>
      <c r="D269" s="107"/>
      <c r="E269" s="108">
        <f t="shared" si="7"/>
        <v>0</v>
      </c>
      <c r="F269" s="168"/>
      <c r="G269" s="168"/>
    </row>
    <row r="270" spans="1:7" s="133" customFormat="1" ht="30" customHeight="1">
      <c r="A270" s="105"/>
      <c r="B270" s="106"/>
      <c r="C270" s="171"/>
      <c r="D270" s="107"/>
      <c r="E270" s="108">
        <f t="shared" si="7"/>
        <v>0</v>
      </c>
      <c r="F270" s="168"/>
      <c r="G270" s="168"/>
    </row>
    <row r="271" spans="1:7" s="133" customFormat="1" ht="30" customHeight="1">
      <c r="A271" s="105"/>
      <c r="B271" s="106"/>
      <c r="C271" s="171"/>
      <c r="D271" s="107"/>
      <c r="E271" s="108">
        <f t="shared" si="7"/>
        <v>0</v>
      </c>
      <c r="F271" s="168"/>
      <c r="G271" s="168"/>
    </row>
    <row r="272" spans="1:7" s="133" customFormat="1" ht="30" customHeight="1">
      <c r="A272" s="105"/>
      <c r="B272" s="106"/>
      <c r="C272" s="171"/>
      <c r="D272" s="107"/>
      <c r="E272" s="108">
        <f t="shared" si="7"/>
        <v>0</v>
      </c>
      <c r="F272" s="168"/>
      <c r="G272" s="168"/>
    </row>
    <row r="273" spans="1:7" s="133" customFormat="1" ht="30" customHeight="1">
      <c r="A273" s="105"/>
      <c r="B273" s="106"/>
      <c r="C273" s="171"/>
      <c r="D273" s="107"/>
      <c r="E273" s="108">
        <f t="shared" si="7"/>
        <v>0</v>
      </c>
      <c r="F273" s="168"/>
      <c r="G273" s="168"/>
    </row>
    <row r="274" spans="1:7" s="133" customFormat="1" ht="30" customHeight="1">
      <c r="A274" s="105"/>
      <c r="B274" s="106"/>
      <c r="C274" s="171"/>
      <c r="D274" s="107"/>
      <c r="E274" s="108">
        <f t="shared" si="7"/>
        <v>0</v>
      </c>
      <c r="F274" s="168"/>
      <c r="G274" s="168"/>
    </row>
    <row r="275" spans="1:7" s="133" customFormat="1" ht="30" customHeight="1">
      <c r="A275" s="260" t="s">
        <v>23</v>
      </c>
      <c r="B275" s="260"/>
      <c r="C275" s="260"/>
      <c r="D275" s="260"/>
      <c r="E275" s="108">
        <f>SUM(E252:E274)</f>
        <v>0</v>
      </c>
      <c r="F275" s="168"/>
      <c r="G275" s="168"/>
    </row>
    <row r="276" spans="1:7" s="133" customFormat="1" ht="15.75">
      <c r="A276" s="179"/>
      <c r="B276" s="179"/>
      <c r="C276" s="144"/>
      <c r="D276" s="179"/>
      <c r="E276" s="144"/>
      <c r="F276" s="168"/>
      <c r="G276" s="168"/>
    </row>
    <row r="277" spans="3:7" s="133" customFormat="1" ht="15.75">
      <c r="C277" s="138"/>
      <c r="E277" s="138"/>
      <c r="F277" s="168"/>
      <c r="G277" s="168"/>
    </row>
    <row r="278" spans="3:7" s="133" customFormat="1" ht="25.5" customHeight="1">
      <c r="C278" s="138"/>
      <c r="E278" s="138"/>
      <c r="F278" s="168"/>
      <c r="G278" s="168"/>
    </row>
    <row r="279" spans="1:7" s="133" customFormat="1" ht="12.75" customHeight="1">
      <c r="A279" s="286"/>
      <c r="B279" s="286"/>
      <c r="C279" s="174"/>
      <c r="D279" s="173"/>
      <c r="E279" s="174"/>
      <c r="F279" s="168"/>
      <c r="G279" s="168"/>
    </row>
    <row r="280" spans="1:7" s="133" customFormat="1" ht="23.25" customHeight="1">
      <c r="A280" s="175"/>
      <c r="B280" s="175"/>
      <c r="C280" s="177"/>
      <c r="D280" s="176"/>
      <c r="E280" s="177"/>
      <c r="F280" s="168"/>
      <c r="G280" s="168"/>
    </row>
    <row r="281" spans="1:7" s="133" customFormat="1" ht="12.75" customHeight="1">
      <c r="A281" s="286"/>
      <c r="B281" s="286"/>
      <c r="C281" s="174"/>
      <c r="D281" s="173"/>
      <c r="E281" s="174"/>
      <c r="F281" s="168"/>
      <c r="G281" s="168"/>
    </row>
  </sheetData>
  <sheetProtection/>
  <mergeCells count="51">
    <mergeCell ref="A1:E1"/>
    <mergeCell ref="A2:E2"/>
    <mergeCell ref="A3:E3"/>
    <mergeCell ref="A10:A11"/>
    <mergeCell ref="A44:A45"/>
    <mergeCell ref="B78:B79"/>
    <mergeCell ref="B10:B11"/>
    <mergeCell ref="C78:E78"/>
    <mergeCell ref="A35:D35"/>
    <mergeCell ref="A39:B39"/>
    <mergeCell ref="A41:B41"/>
    <mergeCell ref="C10:E10"/>
    <mergeCell ref="C44:E44"/>
    <mergeCell ref="A103:D103"/>
    <mergeCell ref="C112:E112"/>
    <mergeCell ref="B44:B45"/>
    <mergeCell ref="A69:D69"/>
    <mergeCell ref="A73:B73"/>
    <mergeCell ref="A75:B75"/>
    <mergeCell ref="A78:A79"/>
    <mergeCell ref="B112:B113"/>
    <mergeCell ref="A107:B107"/>
    <mergeCell ref="A109:B109"/>
    <mergeCell ref="A112:A113"/>
    <mergeCell ref="A137:D137"/>
    <mergeCell ref="A141:B141"/>
    <mergeCell ref="A143:B143"/>
    <mergeCell ref="A146:A147"/>
    <mergeCell ref="B146:B147"/>
    <mergeCell ref="C146:E146"/>
    <mergeCell ref="A171:D171"/>
    <mergeCell ref="A175:B175"/>
    <mergeCell ref="A177:B177"/>
    <mergeCell ref="A180:A181"/>
    <mergeCell ref="B180:B181"/>
    <mergeCell ref="C180:E180"/>
    <mergeCell ref="A205:D205"/>
    <mergeCell ref="A209:B209"/>
    <mergeCell ref="A211:B211"/>
    <mergeCell ref="A215:A216"/>
    <mergeCell ref="B215:B216"/>
    <mergeCell ref="C215:E215"/>
    <mergeCell ref="A275:D275"/>
    <mergeCell ref="A279:B279"/>
    <mergeCell ref="A281:B281"/>
    <mergeCell ref="A240:D240"/>
    <mergeCell ref="A244:B244"/>
    <mergeCell ref="A246:B246"/>
    <mergeCell ref="A250:A251"/>
    <mergeCell ref="B250:B251"/>
    <mergeCell ref="C250:E250"/>
  </mergeCells>
  <printOptions horizontalCentered="1"/>
  <pageMargins left="0.19652777777777777" right="0.19652777777777777" top="0.39375" bottom="0.19652777777777777" header="0.5118055555555555" footer="0.5118055555555555"/>
  <pageSetup horizontalDpi="600" verticalDpi="600" orientation="landscape" paperSize="9" scale="52" r:id="rId2"/>
  <rowBreaks count="7" manualBreakCount="7">
    <brk id="41" max="255" man="1"/>
    <brk id="75" max="255" man="1"/>
    <brk id="109" max="255" man="1"/>
    <brk id="143" max="255" man="1"/>
    <brk id="177" max="255" man="1"/>
    <brk id="211" max="255" man="1"/>
    <brk id="24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ilha13">
    <tabColor indexed="50"/>
  </sheetPr>
  <dimension ref="A1:S79"/>
  <sheetViews>
    <sheetView showGridLines="0" view="pageBreakPreview" zoomScale="55" zoomScaleSheetLayoutView="55" zoomScalePageLayoutView="0" workbookViewId="0" topLeftCell="A1">
      <pane xSplit="2" ySplit="9" topLeftCell="C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0" sqref="A10:B10"/>
    </sheetView>
  </sheetViews>
  <sheetFormatPr defaultColWidth="9.140625" defaultRowHeight="12.75"/>
  <cols>
    <col min="1" max="2" width="8.8515625" style="19" customWidth="1"/>
    <col min="3" max="5" width="22.421875" style="19" customWidth="1"/>
    <col min="6" max="9" width="5.421875" style="19" customWidth="1"/>
    <col min="10" max="10" width="10.00390625" style="19" customWidth="1"/>
    <col min="11" max="11" width="11.8515625" style="19" customWidth="1"/>
    <col min="12" max="12" width="10.140625" style="19" customWidth="1"/>
    <col min="13" max="13" width="14.28125" style="19" customWidth="1"/>
    <col min="14" max="14" width="13.00390625" style="19" customWidth="1"/>
    <col min="15" max="15" width="22.57421875" style="184" customWidth="1"/>
    <col min="16" max="16" width="17.421875" style="31" customWidth="1"/>
    <col min="17" max="17" width="22.57421875" style="19" customWidth="1"/>
    <col min="18" max="18" width="14.28125" style="151" customWidth="1"/>
    <col min="19" max="19" width="14.7109375" style="33" customWidth="1"/>
    <col min="20" max="22" width="9.140625" style="19" customWidth="1"/>
    <col min="23" max="23" width="11.00390625" style="19" customWidth="1"/>
    <col min="24" max="16384" width="9.140625" style="19" customWidth="1"/>
  </cols>
  <sheetData>
    <row r="1" spans="1:19" ht="18">
      <c r="A1" s="259" t="s">
        <v>157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34">
        <f>SUM(Q16,Q53)</f>
        <v>0</v>
      </c>
      <c r="S1" s="183" t="s">
        <v>3</v>
      </c>
    </row>
    <row r="2" spans="1:19" ht="18">
      <c r="A2" s="259" t="s">
        <v>46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34" t="e">
        <f>SUM(#REF!,#REF!)</f>
        <v>#REF!</v>
      </c>
      <c r="S2" s="151" t="s">
        <v>48</v>
      </c>
    </row>
    <row r="3" spans="1:19" ht="18">
      <c r="A3" s="259"/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185"/>
      <c r="S3" s="151"/>
    </row>
    <row r="4" ht="12.75">
      <c r="R4" s="182"/>
    </row>
    <row r="5" ht="12.75">
      <c r="R5" s="182"/>
    </row>
    <row r="6" ht="12.75">
      <c r="R6" s="182"/>
    </row>
    <row r="7" spans="1:19" s="40" customFormat="1" ht="18">
      <c r="A7" s="164" t="s">
        <v>161</v>
      </c>
      <c r="O7" s="186"/>
      <c r="P7" s="82"/>
      <c r="Q7" s="167" t="s">
        <v>15</v>
      </c>
      <c r="R7" s="42"/>
      <c r="S7" s="43"/>
    </row>
    <row r="8" spans="1:19" s="48" customFormat="1" ht="15" customHeight="1">
      <c r="A8" s="298" t="s">
        <v>16</v>
      </c>
      <c r="B8" s="298"/>
      <c r="C8" s="298" t="s">
        <v>50</v>
      </c>
      <c r="D8" s="298"/>
      <c r="E8" s="298"/>
      <c r="F8" s="298"/>
      <c r="G8" s="298"/>
      <c r="H8" s="298"/>
      <c r="I8" s="298"/>
      <c r="J8" s="298"/>
      <c r="K8" s="298"/>
      <c r="L8" s="298"/>
      <c r="M8" s="300" t="s">
        <v>51</v>
      </c>
      <c r="N8" s="301"/>
      <c r="O8" s="302"/>
      <c r="P8" s="299" t="s">
        <v>52</v>
      </c>
      <c r="Q8" s="298" t="s">
        <v>53</v>
      </c>
      <c r="R8" s="46"/>
      <c r="S8" s="47"/>
    </row>
    <row r="9" spans="1:19" s="48" customFormat="1" ht="26.25" customHeight="1">
      <c r="A9" s="298"/>
      <c r="B9" s="298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303"/>
      <c r="N9" s="304"/>
      <c r="O9" s="305"/>
      <c r="P9" s="299"/>
      <c r="Q9" s="298"/>
      <c r="R9" s="47"/>
      <c r="S9" s="47"/>
    </row>
    <row r="10" spans="1:19" s="40" customFormat="1" ht="30" customHeight="1">
      <c r="A10" s="296"/>
      <c r="B10" s="296"/>
      <c r="C10" s="297" t="s">
        <v>54</v>
      </c>
      <c r="D10" s="297"/>
      <c r="E10" s="297"/>
      <c r="F10" s="297"/>
      <c r="G10" s="297"/>
      <c r="H10" s="297"/>
      <c r="I10" s="297"/>
      <c r="J10" s="297"/>
      <c r="K10" s="297"/>
      <c r="L10" s="297"/>
      <c r="M10" s="290"/>
      <c r="N10" s="290"/>
      <c r="O10" s="290"/>
      <c r="P10" s="188"/>
      <c r="Q10" s="189">
        <f aca="true" t="shared" si="0" ref="Q10:Q15">M10*P10</f>
        <v>0</v>
      </c>
      <c r="R10" s="43"/>
      <c r="S10" s="43"/>
    </row>
    <row r="11" spans="1:19" s="40" customFormat="1" ht="30" customHeight="1">
      <c r="A11" s="296"/>
      <c r="B11" s="296"/>
      <c r="C11" s="297" t="s">
        <v>55</v>
      </c>
      <c r="D11" s="297"/>
      <c r="E11" s="297"/>
      <c r="F11" s="297"/>
      <c r="G11" s="297"/>
      <c r="H11" s="297"/>
      <c r="I11" s="297"/>
      <c r="J11" s="297"/>
      <c r="K11" s="297"/>
      <c r="L11" s="297"/>
      <c r="M11" s="290"/>
      <c r="N11" s="290"/>
      <c r="O11" s="290"/>
      <c r="P11" s="188"/>
      <c r="Q11" s="189">
        <f t="shared" si="0"/>
        <v>0</v>
      </c>
      <c r="R11" s="43"/>
      <c r="S11" s="43"/>
    </row>
    <row r="12" spans="1:19" s="40" customFormat="1" ht="30" customHeight="1">
      <c r="A12" s="296"/>
      <c r="B12" s="296"/>
      <c r="C12" s="297" t="s">
        <v>56</v>
      </c>
      <c r="D12" s="297"/>
      <c r="E12" s="297"/>
      <c r="F12" s="297"/>
      <c r="G12" s="297"/>
      <c r="H12" s="297"/>
      <c r="I12" s="297"/>
      <c r="J12" s="297"/>
      <c r="K12" s="297"/>
      <c r="L12" s="297"/>
      <c r="M12" s="290"/>
      <c r="N12" s="290"/>
      <c r="O12" s="290"/>
      <c r="P12" s="188"/>
      <c r="Q12" s="189">
        <f t="shared" si="0"/>
        <v>0</v>
      </c>
      <c r="R12" s="43"/>
      <c r="S12" s="43"/>
    </row>
    <row r="13" spans="1:19" s="40" customFormat="1" ht="30" customHeight="1">
      <c r="A13" s="296"/>
      <c r="B13" s="296"/>
      <c r="C13" s="297" t="s">
        <v>57</v>
      </c>
      <c r="D13" s="297"/>
      <c r="E13" s="297"/>
      <c r="F13" s="297"/>
      <c r="G13" s="297"/>
      <c r="H13" s="297"/>
      <c r="I13" s="297"/>
      <c r="J13" s="297"/>
      <c r="K13" s="297"/>
      <c r="L13" s="297"/>
      <c r="M13" s="290"/>
      <c r="N13" s="290"/>
      <c r="O13" s="290"/>
      <c r="P13" s="188"/>
      <c r="Q13" s="189">
        <f t="shared" si="0"/>
        <v>0</v>
      </c>
      <c r="R13" s="43"/>
      <c r="S13" s="43"/>
    </row>
    <row r="14" spans="1:19" s="40" customFormat="1" ht="30" customHeight="1">
      <c r="A14" s="296"/>
      <c r="B14" s="296"/>
      <c r="C14" s="297" t="s">
        <v>58</v>
      </c>
      <c r="D14" s="297"/>
      <c r="E14" s="297"/>
      <c r="F14" s="297"/>
      <c r="G14" s="297"/>
      <c r="H14" s="297"/>
      <c r="I14" s="297"/>
      <c r="J14" s="297"/>
      <c r="K14" s="297"/>
      <c r="L14" s="297"/>
      <c r="M14" s="290"/>
      <c r="N14" s="290"/>
      <c r="O14" s="290"/>
      <c r="P14" s="188"/>
      <c r="Q14" s="189">
        <f t="shared" si="0"/>
        <v>0</v>
      </c>
      <c r="R14" s="43"/>
      <c r="S14" s="43"/>
    </row>
    <row r="15" spans="1:19" s="40" customFormat="1" ht="30" customHeight="1">
      <c r="A15" s="296"/>
      <c r="B15" s="296"/>
      <c r="C15" s="297" t="s">
        <v>59</v>
      </c>
      <c r="D15" s="297"/>
      <c r="E15" s="297"/>
      <c r="F15" s="297"/>
      <c r="G15" s="297"/>
      <c r="H15" s="297"/>
      <c r="I15" s="297"/>
      <c r="J15" s="297"/>
      <c r="K15" s="297"/>
      <c r="L15" s="297"/>
      <c r="M15" s="290"/>
      <c r="N15" s="290"/>
      <c r="O15" s="290"/>
      <c r="P15" s="188"/>
      <c r="Q15" s="189">
        <f t="shared" si="0"/>
        <v>0</v>
      </c>
      <c r="R15" s="43"/>
      <c r="S15" s="43"/>
    </row>
    <row r="16" spans="1:19" s="40" customFormat="1" ht="21.75" customHeight="1">
      <c r="A16" s="294" t="s">
        <v>60</v>
      </c>
      <c r="B16" s="294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190">
        <f>SUM(Q10:Q15)</f>
        <v>0</v>
      </c>
      <c r="R16" s="43"/>
      <c r="S16" s="43"/>
    </row>
    <row r="17" spans="1:19" s="40" customFormat="1" ht="17.25" customHeight="1">
      <c r="A17" s="295"/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191"/>
      <c r="P17" s="39"/>
      <c r="Q17" s="38"/>
      <c r="R17" s="43"/>
      <c r="S17" s="43"/>
    </row>
    <row r="18" spans="1:19" s="40" customFormat="1" ht="30" customHeight="1">
      <c r="A18" s="164" t="s">
        <v>61</v>
      </c>
      <c r="O18" s="186"/>
      <c r="P18" s="39"/>
      <c r="Q18" s="38"/>
      <c r="R18" s="43"/>
      <c r="S18" s="43"/>
    </row>
    <row r="19" spans="1:19" s="194" customFormat="1" ht="30" customHeight="1">
      <c r="A19" s="261" t="s">
        <v>62</v>
      </c>
      <c r="B19" s="261"/>
      <c r="C19" s="293" t="s">
        <v>63</v>
      </c>
      <c r="D19" s="293" t="s">
        <v>64</v>
      </c>
      <c r="E19" s="293" t="s">
        <v>65</v>
      </c>
      <c r="F19" s="293" t="s">
        <v>66</v>
      </c>
      <c r="G19" s="293"/>
      <c r="H19" s="293"/>
      <c r="I19" s="293"/>
      <c r="J19" s="293"/>
      <c r="K19" s="293"/>
      <c r="L19" s="261" t="s">
        <v>67</v>
      </c>
      <c r="M19" s="293" t="s">
        <v>68</v>
      </c>
      <c r="N19" s="293"/>
      <c r="O19" s="293"/>
      <c r="P19" s="293"/>
      <c r="Q19" s="222" t="s">
        <v>69</v>
      </c>
      <c r="R19" s="193"/>
      <c r="S19" s="193"/>
    </row>
    <row r="20" spans="1:19" s="194" customFormat="1" ht="30" customHeight="1">
      <c r="A20" s="293" t="s">
        <v>70</v>
      </c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61"/>
      <c r="M20" s="192" t="s">
        <v>71</v>
      </c>
      <c r="N20" s="293" t="s">
        <v>72</v>
      </c>
      <c r="O20" s="293"/>
      <c r="P20" s="293"/>
      <c r="Q20" s="192" t="s">
        <v>73</v>
      </c>
      <c r="R20" s="193"/>
      <c r="S20" s="193"/>
    </row>
    <row r="21" spans="1:19" s="40" customFormat="1" ht="30" customHeight="1">
      <c r="A21" s="292"/>
      <c r="B21" s="292"/>
      <c r="C21" s="105"/>
      <c r="D21" s="105"/>
      <c r="E21" s="105"/>
      <c r="F21" s="290"/>
      <c r="G21" s="290"/>
      <c r="H21" s="290"/>
      <c r="I21" s="290"/>
      <c r="J21" s="290"/>
      <c r="K21" s="290"/>
      <c r="L21" s="105" t="s">
        <v>74</v>
      </c>
      <c r="M21" s="105"/>
      <c r="N21" s="290"/>
      <c r="O21" s="290"/>
      <c r="P21" s="290"/>
      <c r="Q21" s="195"/>
      <c r="R21" s="43"/>
      <c r="S21" s="43"/>
    </row>
    <row r="22" spans="1:19" s="40" customFormat="1" ht="30" customHeight="1">
      <c r="A22" s="292"/>
      <c r="B22" s="292"/>
      <c r="C22" s="105"/>
      <c r="D22" s="105"/>
      <c r="E22" s="105"/>
      <c r="F22" s="290"/>
      <c r="G22" s="290"/>
      <c r="H22" s="290"/>
      <c r="I22" s="290"/>
      <c r="J22" s="290"/>
      <c r="K22" s="290"/>
      <c r="L22" s="105" t="s">
        <v>75</v>
      </c>
      <c r="M22" s="105"/>
      <c r="N22" s="290"/>
      <c r="O22" s="290"/>
      <c r="P22" s="290"/>
      <c r="Q22" s="195"/>
      <c r="R22" s="43"/>
      <c r="S22" s="43"/>
    </row>
    <row r="23" spans="1:19" s="40" customFormat="1" ht="30" customHeight="1">
      <c r="A23" s="292"/>
      <c r="B23" s="292"/>
      <c r="C23" s="105"/>
      <c r="D23" s="105"/>
      <c r="E23" s="105"/>
      <c r="F23" s="290"/>
      <c r="G23" s="290"/>
      <c r="H23" s="290"/>
      <c r="I23" s="290"/>
      <c r="J23" s="290"/>
      <c r="K23" s="290"/>
      <c r="L23" s="105" t="s">
        <v>76</v>
      </c>
      <c r="M23" s="105"/>
      <c r="N23" s="290"/>
      <c r="O23" s="290"/>
      <c r="P23" s="290"/>
      <c r="Q23" s="195"/>
      <c r="R23" s="43"/>
      <c r="S23" s="43"/>
    </row>
    <row r="24" spans="1:19" s="40" customFormat="1" ht="30" customHeight="1">
      <c r="A24" s="292"/>
      <c r="B24" s="292"/>
      <c r="C24" s="105"/>
      <c r="D24" s="105"/>
      <c r="E24" s="105"/>
      <c r="F24" s="290"/>
      <c r="G24" s="290"/>
      <c r="H24" s="290"/>
      <c r="I24" s="290"/>
      <c r="J24" s="290"/>
      <c r="K24" s="290"/>
      <c r="L24" s="105" t="s">
        <v>77</v>
      </c>
      <c r="M24" s="105"/>
      <c r="N24" s="290"/>
      <c r="O24" s="290"/>
      <c r="P24" s="290"/>
      <c r="Q24" s="195"/>
      <c r="R24" s="43"/>
      <c r="S24" s="43"/>
    </row>
    <row r="25" spans="1:19" s="40" customFormat="1" ht="30" customHeight="1">
      <c r="A25" s="292"/>
      <c r="B25" s="292"/>
      <c r="C25" s="105"/>
      <c r="D25" s="105"/>
      <c r="E25" s="105"/>
      <c r="F25" s="290"/>
      <c r="G25" s="290"/>
      <c r="H25" s="290"/>
      <c r="I25" s="290"/>
      <c r="J25" s="290"/>
      <c r="K25" s="290"/>
      <c r="L25" s="105" t="s">
        <v>78</v>
      </c>
      <c r="M25" s="105"/>
      <c r="N25" s="290"/>
      <c r="O25" s="290"/>
      <c r="P25" s="290"/>
      <c r="Q25" s="195"/>
      <c r="R25" s="43"/>
      <c r="S25" s="43"/>
    </row>
    <row r="26" spans="1:19" s="40" customFormat="1" ht="30" customHeight="1">
      <c r="A26" s="292"/>
      <c r="B26" s="292"/>
      <c r="C26" s="105"/>
      <c r="D26" s="105"/>
      <c r="E26" s="105"/>
      <c r="F26" s="290"/>
      <c r="G26" s="290"/>
      <c r="H26" s="290"/>
      <c r="I26" s="290"/>
      <c r="J26" s="290"/>
      <c r="K26" s="290"/>
      <c r="L26" s="105" t="s">
        <v>79</v>
      </c>
      <c r="M26" s="105"/>
      <c r="N26" s="290"/>
      <c r="O26" s="290"/>
      <c r="P26" s="290"/>
      <c r="Q26" s="195"/>
      <c r="R26" s="43"/>
      <c r="S26" s="43"/>
    </row>
    <row r="27" spans="1:18" ht="21" customHeight="1">
      <c r="A27" s="291" t="s">
        <v>80</v>
      </c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R27" s="33"/>
    </row>
    <row r="28" spans="1:18" ht="21" customHeight="1">
      <c r="A28" s="291" t="s">
        <v>81</v>
      </c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33"/>
    </row>
    <row r="29" spans="1:18" ht="21" customHeight="1">
      <c r="A29" s="291" t="s">
        <v>82</v>
      </c>
      <c r="B29" s="291"/>
      <c r="C29" s="291"/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R29" s="33"/>
    </row>
    <row r="30" spans="1:18" ht="21" customHeight="1">
      <c r="A30" s="291" t="s">
        <v>83</v>
      </c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R30" s="33"/>
    </row>
    <row r="31" spans="1:18" ht="21" customHeight="1">
      <c r="A31" s="291" t="s">
        <v>84</v>
      </c>
      <c r="B31" s="291"/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R31" s="33"/>
    </row>
    <row r="32" spans="1:18" ht="21" customHeight="1">
      <c r="A32" s="291" t="s">
        <v>85</v>
      </c>
      <c r="B32" s="291"/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91"/>
      <c r="R32" s="33"/>
    </row>
    <row r="33" spans="1:18" ht="21" customHeight="1">
      <c r="A33" s="291" t="s">
        <v>86</v>
      </c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R33" s="33"/>
    </row>
    <row r="34" spans="1:18" ht="21" customHeight="1">
      <c r="A34" s="291" t="s">
        <v>87</v>
      </c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R34" s="33"/>
    </row>
    <row r="35" spans="1:18" ht="21" customHeight="1">
      <c r="A35" s="291" t="s">
        <v>88</v>
      </c>
      <c r="B35" s="291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R35" s="33"/>
    </row>
    <row r="36" spans="1:18" ht="21" customHeight="1">
      <c r="A36" s="291" t="s">
        <v>89</v>
      </c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R36" s="33"/>
    </row>
    <row r="37" spans="1:18" ht="21" customHeight="1">
      <c r="A37" s="291" t="s">
        <v>90</v>
      </c>
      <c r="B37" s="291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33"/>
    </row>
    <row r="38" spans="1:18" ht="21.75" customHeight="1">
      <c r="A38" s="291"/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33"/>
    </row>
    <row r="39" ht="12.75" customHeight="1">
      <c r="R39" s="33"/>
    </row>
    <row r="40" spans="1:19" s="40" customFormat="1" ht="12.75" customHeight="1">
      <c r="A40" s="254"/>
      <c r="B40" s="254"/>
      <c r="C40" s="254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196"/>
      <c r="P40" s="92"/>
      <c r="Q40" s="91"/>
      <c r="R40" s="43"/>
      <c r="S40" s="43"/>
    </row>
    <row r="41" spans="1:19" s="40" customFormat="1" ht="22.5" customHeight="1">
      <c r="A41" s="93"/>
      <c r="B41" s="93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197"/>
      <c r="P41" s="95"/>
      <c r="Q41" s="94"/>
      <c r="R41" s="43"/>
      <c r="S41" s="43"/>
    </row>
    <row r="42" spans="1:19" s="40" customFormat="1" ht="12.75" customHeight="1">
      <c r="A42" s="254"/>
      <c r="B42" s="254"/>
      <c r="C42" s="254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196"/>
      <c r="P42" s="92"/>
      <c r="Q42" s="91"/>
      <c r="R42" s="43"/>
      <c r="S42" s="43"/>
    </row>
    <row r="43" spans="15:19" s="40" customFormat="1" ht="15.75">
      <c r="O43" s="186"/>
      <c r="P43" s="82"/>
      <c r="R43" s="43"/>
      <c r="S43" s="43"/>
    </row>
    <row r="44" spans="1:19" s="40" customFormat="1" ht="18">
      <c r="A44" s="164" t="s">
        <v>49</v>
      </c>
      <c r="O44" s="186"/>
      <c r="P44" s="82"/>
      <c r="Q44" s="130"/>
      <c r="R44" s="43"/>
      <c r="S44" s="43"/>
    </row>
    <row r="45" spans="1:19" s="48" customFormat="1" ht="26.25" customHeight="1">
      <c r="A45" s="298" t="s">
        <v>16</v>
      </c>
      <c r="B45" s="298"/>
      <c r="C45" s="298" t="s">
        <v>50</v>
      </c>
      <c r="D45" s="298"/>
      <c r="E45" s="298"/>
      <c r="F45" s="298"/>
      <c r="G45" s="298"/>
      <c r="H45" s="298"/>
      <c r="I45" s="298"/>
      <c r="J45" s="298"/>
      <c r="K45" s="298"/>
      <c r="L45" s="298"/>
      <c r="M45" s="298" t="s">
        <v>18</v>
      </c>
      <c r="N45" s="298"/>
      <c r="O45" s="298" t="s">
        <v>51</v>
      </c>
      <c r="P45" s="299" t="s">
        <v>52</v>
      </c>
      <c r="Q45" s="298" t="s">
        <v>53</v>
      </c>
      <c r="R45" s="47"/>
      <c r="S45" s="47"/>
    </row>
    <row r="46" spans="1:19" s="48" customFormat="1" ht="26.25" customHeight="1">
      <c r="A46" s="298"/>
      <c r="B46" s="298"/>
      <c r="C46" s="298"/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9"/>
      <c r="Q46" s="298"/>
      <c r="R46" s="47"/>
      <c r="S46" s="47"/>
    </row>
    <row r="47" spans="1:19" s="40" customFormat="1" ht="30" customHeight="1">
      <c r="A47" s="296"/>
      <c r="B47" s="296"/>
      <c r="C47" s="297" t="s">
        <v>91</v>
      </c>
      <c r="D47" s="297"/>
      <c r="E47" s="297"/>
      <c r="F47" s="297"/>
      <c r="G47" s="297"/>
      <c r="H47" s="297"/>
      <c r="I47" s="297"/>
      <c r="J47" s="297"/>
      <c r="K47" s="297"/>
      <c r="L47" s="297"/>
      <c r="M47" s="296"/>
      <c r="N47" s="296"/>
      <c r="O47" s="187"/>
      <c r="P47" s="188"/>
      <c r="Q47" s="189"/>
      <c r="R47" s="43"/>
      <c r="S47" s="43"/>
    </row>
    <row r="48" spans="1:19" s="40" customFormat="1" ht="30" customHeight="1">
      <c r="A48" s="296"/>
      <c r="B48" s="296"/>
      <c r="C48" s="297" t="s">
        <v>92</v>
      </c>
      <c r="D48" s="297"/>
      <c r="E48" s="297"/>
      <c r="F48" s="297"/>
      <c r="G48" s="297"/>
      <c r="H48" s="297"/>
      <c r="I48" s="297"/>
      <c r="J48" s="297"/>
      <c r="K48" s="297"/>
      <c r="L48" s="297"/>
      <c r="M48" s="296"/>
      <c r="N48" s="296"/>
      <c r="O48" s="187"/>
      <c r="P48" s="188"/>
      <c r="Q48" s="189"/>
      <c r="R48" s="43"/>
      <c r="S48" s="43"/>
    </row>
    <row r="49" spans="1:19" s="40" customFormat="1" ht="30" customHeight="1">
      <c r="A49" s="296"/>
      <c r="B49" s="296"/>
      <c r="C49" s="297" t="s">
        <v>93</v>
      </c>
      <c r="D49" s="297"/>
      <c r="E49" s="297"/>
      <c r="F49" s="297"/>
      <c r="G49" s="297"/>
      <c r="H49" s="297"/>
      <c r="I49" s="297"/>
      <c r="J49" s="297"/>
      <c r="K49" s="297"/>
      <c r="L49" s="297"/>
      <c r="M49" s="296"/>
      <c r="N49" s="296"/>
      <c r="O49" s="187"/>
      <c r="P49" s="188"/>
      <c r="Q49" s="189"/>
      <c r="R49" s="43"/>
      <c r="S49" s="43"/>
    </row>
    <row r="50" spans="1:19" s="40" customFormat="1" ht="30" customHeight="1">
      <c r="A50" s="296"/>
      <c r="B50" s="296"/>
      <c r="C50" s="297" t="s">
        <v>94</v>
      </c>
      <c r="D50" s="297"/>
      <c r="E50" s="297"/>
      <c r="F50" s="297"/>
      <c r="G50" s="297"/>
      <c r="H50" s="297"/>
      <c r="I50" s="297"/>
      <c r="J50" s="297"/>
      <c r="K50" s="297"/>
      <c r="L50" s="297"/>
      <c r="M50" s="296"/>
      <c r="N50" s="296"/>
      <c r="O50" s="187"/>
      <c r="P50" s="188"/>
      <c r="Q50" s="189"/>
      <c r="R50" s="43"/>
      <c r="S50" s="43"/>
    </row>
    <row r="51" spans="1:19" s="40" customFormat="1" ht="30" customHeight="1">
      <c r="A51" s="296"/>
      <c r="B51" s="296"/>
      <c r="C51" s="297" t="s">
        <v>95</v>
      </c>
      <c r="D51" s="297"/>
      <c r="E51" s="297"/>
      <c r="F51" s="297"/>
      <c r="G51" s="297"/>
      <c r="H51" s="297"/>
      <c r="I51" s="297"/>
      <c r="J51" s="297"/>
      <c r="K51" s="297"/>
      <c r="L51" s="297"/>
      <c r="M51" s="296"/>
      <c r="N51" s="296"/>
      <c r="O51" s="187"/>
      <c r="P51" s="188"/>
      <c r="Q51" s="189"/>
      <c r="R51" s="43"/>
      <c r="S51" s="43"/>
    </row>
    <row r="52" spans="1:19" s="40" customFormat="1" ht="30" customHeight="1">
      <c r="A52" s="296"/>
      <c r="B52" s="296"/>
      <c r="C52" s="297" t="s">
        <v>96</v>
      </c>
      <c r="D52" s="297"/>
      <c r="E52" s="297"/>
      <c r="F52" s="297"/>
      <c r="G52" s="297"/>
      <c r="H52" s="297"/>
      <c r="I52" s="297"/>
      <c r="J52" s="297"/>
      <c r="K52" s="297"/>
      <c r="L52" s="297"/>
      <c r="M52" s="296"/>
      <c r="N52" s="296"/>
      <c r="O52" s="187"/>
      <c r="P52" s="188"/>
      <c r="Q52" s="189"/>
      <c r="R52" s="43"/>
      <c r="S52" s="43"/>
    </row>
    <row r="53" spans="1:19" s="40" customFormat="1" ht="17.25" customHeight="1">
      <c r="A53" s="294" t="s">
        <v>60</v>
      </c>
      <c r="B53" s="294"/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190">
        <f>SUM(Q47:Q52)</f>
        <v>0</v>
      </c>
      <c r="R53" s="43"/>
      <c r="S53" s="43"/>
    </row>
    <row r="54" spans="1:19" s="40" customFormat="1" ht="17.25" customHeight="1">
      <c r="A54" s="295"/>
      <c r="B54" s="295"/>
      <c r="C54" s="295"/>
      <c r="D54" s="295"/>
      <c r="E54" s="295"/>
      <c r="F54" s="295"/>
      <c r="G54" s="295"/>
      <c r="H54" s="295"/>
      <c r="I54" s="295"/>
      <c r="J54" s="295"/>
      <c r="K54" s="295"/>
      <c r="L54" s="295"/>
      <c r="M54" s="295"/>
      <c r="N54" s="295"/>
      <c r="O54" s="191"/>
      <c r="P54" s="39"/>
      <c r="Q54" s="38"/>
      <c r="R54" s="43"/>
      <c r="S54" s="43"/>
    </row>
    <row r="55" spans="1:19" s="40" customFormat="1" ht="30" customHeight="1">
      <c r="A55" s="164" t="s">
        <v>61</v>
      </c>
      <c r="O55" s="186"/>
      <c r="P55" s="39"/>
      <c r="Q55" s="38"/>
      <c r="R55" s="43"/>
      <c r="S55" s="43"/>
    </row>
    <row r="56" spans="1:19" s="194" customFormat="1" ht="30" customHeight="1">
      <c r="A56" s="261" t="s">
        <v>62</v>
      </c>
      <c r="B56" s="261"/>
      <c r="C56" s="293" t="s">
        <v>63</v>
      </c>
      <c r="D56" s="293" t="s">
        <v>64</v>
      </c>
      <c r="E56" s="293" t="s">
        <v>65</v>
      </c>
      <c r="F56" s="293" t="s">
        <v>66</v>
      </c>
      <c r="G56" s="293"/>
      <c r="H56" s="293"/>
      <c r="I56" s="293"/>
      <c r="J56" s="293"/>
      <c r="K56" s="293"/>
      <c r="L56" s="261" t="s">
        <v>67</v>
      </c>
      <c r="M56" s="293" t="s">
        <v>68</v>
      </c>
      <c r="N56" s="293"/>
      <c r="O56" s="293"/>
      <c r="P56" s="293"/>
      <c r="Q56" s="222" t="s">
        <v>69</v>
      </c>
      <c r="R56" s="193"/>
      <c r="S56" s="193"/>
    </row>
    <row r="57" spans="1:19" s="194" customFormat="1" ht="30" customHeight="1">
      <c r="A57" s="293" t="s">
        <v>70</v>
      </c>
      <c r="B57" s="293"/>
      <c r="C57" s="293"/>
      <c r="D57" s="293"/>
      <c r="E57" s="293"/>
      <c r="F57" s="293"/>
      <c r="G57" s="293"/>
      <c r="H57" s="293"/>
      <c r="I57" s="293"/>
      <c r="J57" s="293"/>
      <c r="K57" s="293"/>
      <c r="L57" s="261"/>
      <c r="M57" s="192" t="s">
        <v>71</v>
      </c>
      <c r="N57" s="293" t="s">
        <v>72</v>
      </c>
      <c r="O57" s="293"/>
      <c r="P57" s="293"/>
      <c r="Q57" s="192" t="s">
        <v>73</v>
      </c>
      <c r="R57" s="193"/>
      <c r="S57" s="193"/>
    </row>
    <row r="58" spans="1:19" s="40" customFormat="1" ht="30" customHeight="1">
      <c r="A58" s="292"/>
      <c r="B58" s="292"/>
      <c r="C58" s="105"/>
      <c r="D58" s="105"/>
      <c r="E58" s="105"/>
      <c r="F58" s="290"/>
      <c r="G58" s="290"/>
      <c r="H58" s="290"/>
      <c r="I58" s="290"/>
      <c r="J58" s="290"/>
      <c r="K58" s="290"/>
      <c r="L58" s="105" t="s">
        <v>97</v>
      </c>
      <c r="M58" s="105"/>
      <c r="N58" s="290"/>
      <c r="O58" s="290"/>
      <c r="P58" s="290"/>
      <c r="Q58" s="195"/>
      <c r="R58" s="43"/>
      <c r="S58" s="43"/>
    </row>
    <row r="59" spans="1:19" s="40" customFormat="1" ht="30" customHeight="1">
      <c r="A59" s="292"/>
      <c r="B59" s="292"/>
      <c r="C59" s="105"/>
      <c r="D59" s="105"/>
      <c r="E59" s="105"/>
      <c r="F59" s="290"/>
      <c r="G59" s="290"/>
      <c r="H59" s="290"/>
      <c r="I59" s="290"/>
      <c r="J59" s="290"/>
      <c r="K59" s="290"/>
      <c r="L59" s="105" t="s">
        <v>98</v>
      </c>
      <c r="M59" s="105"/>
      <c r="N59" s="290"/>
      <c r="O59" s="290"/>
      <c r="P59" s="290"/>
      <c r="Q59" s="195"/>
      <c r="R59" s="43"/>
      <c r="S59" s="43"/>
    </row>
    <row r="60" spans="1:19" s="40" customFormat="1" ht="30" customHeight="1">
      <c r="A60" s="292"/>
      <c r="B60" s="292"/>
      <c r="C60" s="105"/>
      <c r="D60" s="105"/>
      <c r="E60" s="105"/>
      <c r="F60" s="290"/>
      <c r="G60" s="290"/>
      <c r="H60" s="290"/>
      <c r="I60" s="290"/>
      <c r="J60" s="290"/>
      <c r="K60" s="290"/>
      <c r="L60" s="105" t="s">
        <v>99</v>
      </c>
      <c r="M60" s="105"/>
      <c r="N60" s="290"/>
      <c r="O60" s="290"/>
      <c r="P60" s="290"/>
      <c r="Q60" s="195"/>
      <c r="R60" s="43"/>
      <c r="S60" s="43"/>
    </row>
    <row r="61" spans="1:19" s="40" customFormat="1" ht="30" customHeight="1">
      <c r="A61" s="292"/>
      <c r="B61" s="292"/>
      <c r="C61" s="105"/>
      <c r="D61" s="105"/>
      <c r="E61" s="105"/>
      <c r="F61" s="290"/>
      <c r="G61" s="290"/>
      <c r="H61" s="290"/>
      <c r="I61" s="290"/>
      <c r="J61" s="290"/>
      <c r="K61" s="290"/>
      <c r="L61" s="105" t="s">
        <v>100</v>
      </c>
      <c r="M61" s="105"/>
      <c r="N61" s="290"/>
      <c r="O61" s="290"/>
      <c r="P61" s="290"/>
      <c r="Q61" s="195"/>
      <c r="R61" s="43"/>
      <c r="S61" s="43"/>
    </row>
    <row r="62" spans="1:19" s="40" customFormat="1" ht="30" customHeight="1">
      <c r="A62" s="292"/>
      <c r="B62" s="292"/>
      <c r="C62" s="105"/>
      <c r="D62" s="105"/>
      <c r="E62" s="105"/>
      <c r="F62" s="290"/>
      <c r="G62" s="290"/>
      <c r="H62" s="290"/>
      <c r="I62" s="290"/>
      <c r="J62" s="290"/>
      <c r="K62" s="290"/>
      <c r="L62" s="105" t="s">
        <v>101</v>
      </c>
      <c r="M62" s="105"/>
      <c r="N62" s="290"/>
      <c r="O62" s="290"/>
      <c r="P62" s="290"/>
      <c r="Q62" s="195"/>
      <c r="R62" s="43"/>
      <c r="S62" s="43"/>
    </row>
    <row r="63" spans="1:19" s="40" customFormat="1" ht="30" customHeight="1">
      <c r="A63" s="292"/>
      <c r="B63" s="292"/>
      <c r="C63" s="105"/>
      <c r="D63" s="105"/>
      <c r="E63" s="105"/>
      <c r="F63" s="290"/>
      <c r="G63" s="290"/>
      <c r="H63" s="290"/>
      <c r="I63" s="290"/>
      <c r="J63" s="290"/>
      <c r="K63" s="290"/>
      <c r="L63" s="105" t="s">
        <v>102</v>
      </c>
      <c r="M63" s="105"/>
      <c r="N63" s="290"/>
      <c r="O63" s="290"/>
      <c r="P63" s="290"/>
      <c r="Q63" s="195"/>
      <c r="R63" s="43"/>
      <c r="S63" s="43"/>
    </row>
    <row r="64" spans="1:18" ht="21" customHeight="1">
      <c r="A64" s="291" t="s">
        <v>80</v>
      </c>
      <c r="B64" s="291"/>
      <c r="C64" s="291"/>
      <c r="D64" s="291"/>
      <c r="E64" s="291"/>
      <c r="F64" s="291"/>
      <c r="G64" s="291"/>
      <c r="H64" s="291"/>
      <c r="I64" s="291"/>
      <c r="J64" s="291"/>
      <c r="K64" s="291"/>
      <c r="L64" s="291"/>
      <c r="M64" s="291"/>
      <c r="N64" s="291"/>
      <c r="O64" s="291"/>
      <c r="R64" s="33"/>
    </row>
    <row r="65" spans="1:18" ht="21" customHeight="1">
      <c r="A65" s="291" t="s">
        <v>81</v>
      </c>
      <c r="B65" s="291"/>
      <c r="C65" s="291"/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  <c r="Q65" s="291"/>
      <c r="R65" s="33"/>
    </row>
    <row r="66" spans="1:18" ht="21" customHeight="1">
      <c r="A66" s="291" t="s">
        <v>82</v>
      </c>
      <c r="B66" s="291"/>
      <c r="C66" s="291"/>
      <c r="D66" s="291"/>
      <c r="E66" s="291"/>
      <c r="F66" s="291"/>
      <c r="G66" s="291"/>
      <c r="H66" s="291"/>
      <c r="I66" s="291"/>
      <c r="J66" s="291"/>
      <c r="K66" s="291"/>
      <c r="L66" s="291"/>
      <c r="M66" s="291"/>
      <c r="N66" s="291"/>
      <c r="O66" s="291"/>
      <c r="R66" s="33"/>
    </row>
    <row r="67" spans="1:18" ht="21" customHeight="1">
      <c r="A67" s="291" t="s">
        <v>83</v>
      </c>
      <c r="B67" s="291"/>
      <c r="C67" s="291"/>
      <c r="D67" s="291"/>
      <c r="E67" s="291"/>
      <c r="F67" s="291"/>
      <c r="G67" s="291"/>
      <c r="H67" s="291"/>
      <c r="I67" s="291"/>
      <c r="J67" s="291"/>
      <c r="K67" s="291"/>
      <c r="L67" s="291"/>
      <c r="M67" s="291"/>
      <c r="N67" s="291"/>
      <c r="O67" s="291"/>
      <c r="R67" s="33"/>
    </row>
    <row r="68" spans="1:18" ht="21" customHeight="1">
      <c r="A68" s="291" t="s">
        <v>84</v>
      </c>
      <c r="B68" s="291"/>
      <c r="C68" s="291"/>
      <c r="D68" s="291"/>
      <c r="E68" s="291"/>
      <c r="F68" s="291"/>
      <c r="G68" s="291"/>
      <c r="H68" s="291"/>
      <c r="I68" s="291"/>
      <c r="J68" s="291"/>
      <c r="K68" s="291"/>
      <c r="L68" s="291"/>
      <c r="M68" s="291"/>
      <c r="N68" s="291"/>
      <c r="O68" s="291"/>
      <c r="R68" s="33"/>
    </row>
    <row r="69" spans="1:18" ht="21" customHeight="1">
      <c r="A69" s="291" t="s">
        <v>85</v>
      </c>
      <c r="B69" s="291"/>
      <c r="C69" s="291"/>
      <c r="D69" s="291"/>
      <c r="E69" s="291"/>
      <c r="F69" s="291"/>
      <c r="G69" s="291"/>
      <c r="H69" s="291"/>
      <c r="I69" s="291"/>
      <c r="J69" s="291"/>
      <c r="K69" s="291"/>
      <c r="L69" s="291"/>
      <c r="M69" s="291"/>
      <c r="N69" s="291"/>
      <c r="O69" s="291"/>
      <c r="R69" s="33"/>
    </row>
    <row r="70" spans="1:18" ht="21" customHeight="1">
      <c r="A70" s="291" t="s">
        <v>86</v>
      </c>
      <c r="B70" s="291"/>
      <c r="C70" s="291"/>
      <c r="D70" s="291"/>
      <c r="E70" s="291"/>
      <c r="F70" s="291"/>
      <c r="G70" s="291"/>
      <c r="H70" s="291"/>
      <c r="I70" s="291"/>
      <c r="J70" s="291"/>
      <c r="K70" s="291"/>
      <c r="L70" s="291"/>
      <c r="M70" s="291"/>
      <c r="N70" s="291"/>
      <c r="O70" s="291"/>
      <c r="R70" s="33"/>
    </row>
    <row r="71" spans="1:18" ht="21" customHeight="1">
      <c r="A71" s="291" t="s">
        <v>87</v>
      </c>
      <c r="B71" s="291"/>
      <c r="C71" s="291"/>
      <c r="D71" s="291"/>
      <c r="E71" s="291"/>
      <c r="F71" s="291"/>
      <c r="G71" s="291"/>
      <c r="H71" s="291"/>
      <c r="I71" s="291"/>
      <c r="J71" s="291"/>
      <c r="K71" s="291"/>
      <c r="L71" s="291"/>
      <c r="M71" s="291"/>
      <c r="N71" s="291"/>
      <c r="O71" s="291"/>
      <c r="R71" s="33"/>
    </row>
    <row r="72" spans="1:18" ht="21" customHeight="1">
      <c r="A72" s="291" t="s">
        <v>88</v>
      </c>
      <c r="B72" s="291"/>
      <c r="C72" s="291"/>
      <c r="D72" s="291"/>
      <c r="E72" s="291"/>
      <c r="F72" s="291"/>
      <c r="G72" s="291"/>
      <c r="H72" s="291"/>
      <c r="I72" s="291"/>
      <c r="J72" s="291"/>
      <c r="K72" s="291"/>
      <c r="L72" s="291"/>
      <c r="M72" s="291"/>
      <c r="N72" s="291"/>
      <c r="O72" s="291"/>
      <c r="R72" s="33"/>
    </row>
    <row r="73" spans="1:18" ht="21" customHeight="1">
      <c r="A73" s="291" t="s">
        <v>89</v>
      </c>
      <c r="B73" s="291"/>
      <c r="C73" s="291"/>
      <c r="D73" s="291"/>
      <c r="E73" s="291"/>
      <c r="F73" s="291"/>
      <c r="G73" s="291"/>
      <c r="H73" s="291"/>
      <c r="I73" s="291"/>
      <c r="J73" s="291"/>
      <c r="K73" s="291"/>
      <c r="L73" s="291"/>
      <c r="M73" s="291"/>
      <c r="N73" s="291"/>
      <c r="O73" s="291"/>
      <c r="R73" s="33"/>
    </row>
    <row r="74" spans="1:18" ht="21" customHeight="1">
      <c r="A74" s="291" t="s">
        <v>90</v>
      </c>
      <c r="B74" s="291"/>
      <c r="C74" s="291"/>
      <c r="D74" s="291"/>
      <c r="E74" s="291"/>
      <c r="F74" s="291"/>
      <c r="G74" s="291"/>
      <c r="H74" s="291"/>
      <c r="I74" s="291"/>
      <c r="J74" s="291"/>
      <c r="K74" s="291"/>
      <c r="L74" s="291"/>
      <c r="M74" s="291"/>
      <c r="N74" s="291"/>
      <c r="O74" s="291"/>
      <c r="P74" s="291"/>
      <c r="Q74" s="291"/>
      <c r="R74" s="33"/>
    </row>
    <row r="75" spans="1:18" ht="21.75" customHeight="1">
      <c r="A75" s="291"/>
      <c r="B75" s="291"/>
      <c r="C75" s="291"/>
      <c r="D75" s="291"/>
      <c r="E75" s="291"/>
      <c r="F75" s="291"/>
      <c r="G75" s="291"/>
      <c r="H75" s="291"/>
      <c r="I75" s="291"/>
      <c r="J75" s="291"/>
      <c r="K75" s="291"/>
      <c r="L75" s="291"/>
      <c r="M75" s="291"/>
      <c r="N75" s="291"/>
      <c r="O75" s="291"/>
      <c r="P75" s="291"/>
      <c r="Q75" s="291"/>
      <c r="R75" s="33"/>
    </row>
    <row r="76" ht="12.75" customHeight="1">
      <c r="R76" s="33"/>
    </row>
    <row r="77" spans="1:19" s="40" customFormat="1" ht="12.75" customHeight="1">
      <c r="A77" s="254"/>
      <c r="B77" s="254"/>
      <c r="C77" s="254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196"/>
      <c r="P77" s="92"/>
      <c r="Q77" s="91"/>
      <c r="R77" s="43"/>
      <c r="S77" s="43"/>
    </row>
    <row r="78" spans="1:19" s="40" customFormat="1" ht="22.5" customHeight="1">
      <c r="A78" s="93"/>
      <c r="B78" s="93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197"/>
      <c r="P78" s="95"/>
      <c r="Q78" s="94"/>
      <c r="R78" s="43"/>
      <c r="S78" s="43"/>
    </row>
    <row r="79" spans="1:19" s="40" customFormat="1" ht="12.75" customHeight="1">
      <c r="A79" s="254"/>
      <c r="B79" s="254"/>
      <c r="C79" s="254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196"/>
      <c r="P79" s="92"/>
      <c r="Q79" s="91"/>
      <c r="R79" s="43"/>
      <c r="S79" s="43"/>
    </row>
  </sheetData>
  <sheetProtection/>
  <mergeCells count="134">
    <mergeCell ref="A1:Q1"/>
    <mergeCell ref="A2:Q2"/>
    <mergeCell ref="A3:Q3"/>
    <mergeCell ref="A8:B9"/>
    <mergeCell ref="C8:L9"/>
    <mergeCell ref="P8:P9"/>
    <mergeCell ref="A12:B12"/>
    <mergeCell ref="C12:L12"/>
    <mergeCell ref="A13:B13"/>
    <mergeCell ref="C13:L13"/>
    <mergeCell ref="Q8:Q9"/>
    <mergeCell ref="A10:B10"/>
    <mergeCell ref="C10:L10"/>
    <mergeCell ref="A11:B11"/>
    <mergeCell ref="C11:L11"/>
    <mergeCell ref="M8:O9"/>
    <mergeCell ref="L19:L20"/>
    <mergeCell ref="M19:P19"/>
    <mergeCell ref="A20:B20"/>
    <mergeCell ref="A14:B14"/>
    <mergeCell ref="C14:L14"/>
    <mergeCell ref="A15:B15"/>
    <mergeCell ref="C15:L15"/>
    <mergeCell ref="N20:P20"/>
    <mergeCell ref="M15:O15"/>
    <mergeCell ref="A21:B21"/>
    <mergeCell ref="F21:K21"/>
    <mergeCell ref="N21:P21"/>
    <mergeCell ref="A16:P16"/>
    <mergeCell ref="A17:N17"/>
    <mergeCell ref="A19:B19"/>
    <mergeCell ref="C19:C20"/>
    <mergeCell ref="D19:D20"/>
    <mergeCell ref="E19:E20"/>
    <mergeCell ref="F19:K20"/>
    <mergeCell ref="N25:P25"/>
    <mergeCell ref="A22:B22"/>
    <mergeCell ref="F22:K22"/>
    <mergeCell ref="N22:P22"/>
    <mergeCell ref="A23:B23"/>
    <mergeCell ref="F23:K23"/>
    <mergeCell ref="N23:P23"/>
    <mergeCell ref="A26:B26"/>
    <mergeCell ref="F26:K26"/>
    <mergeCell ref="N26:P26"/>
    <mergeCell ref="A27:O27"/>
    <mergeCell ref="A28:Q28"/>
    <mergeCell ref="A24:B24"/>
    <mergeCell ref="F24:K24"/>
    <mergeCell ref="N24:P24"/>
    <mergeCell ref="A25:B25"/>
    <mergeCell ref="F25:K25"/>
    <mergeCell ref="A29:O29"/>
    <mergeCell ref="A30:O30"/>
    <mergeCell ref="A31:O31"/>
    <mergeCell ref="A32:O32"/>
    <mergeCell ref="A33:O33"/>
    <mergeCell ref="A34:O34"/>
    <mergeCell ref="A35:O35"/>
    <mergeCell ref="A36:O36"/>
    <mergeCell ref="A37:Q38"/>
    <mergeCell ref="A40:C40"/>
    <mergeCell ref="A42:C42"/>
    <mergeCell ref="A45:B46"/>
    <mergeCell ref="C45:L46"/>
    <mergeCell ref="M45:N46"/>
    <mergeCell ref="O45:O46"/>
    <mergeCell ref="P45:P46"/>
    <mergeCell ref="Q45:Q46"/>
    <mergeCell ref="A47:B47"/>
    <mergeCell ref="C47:L47"/>
    <mergeCell ref="M47:N47"/>
    <mergeCell ref="A48:B48"/>
    <mergeCell ref="C48:L48"/>
    <mergeCell ref="M48:N48"/>
    <mergeCell ref="A49:B49"/>
    <mergeCell ref="C49:L49"/>
    <mergeCell ref="M49:N49"/>
    <mergeCell ref="A50:B50"/>
    <mergeCell ref="C50:L50"/>
    <mergeCell ref="M50:N50"/>
    <mergeCell ref="M56:P56"/>
    <mergeCell ref="A57:B57"/>
    <mergeCell ref="A51:B51"/>
    <mergeCell ref="C51:L51"/>
    <mergeCell ref="M51:N51"/>
    <mergeCell ref="A52:B52"/>
    <mergeCell ref="C52:L52"/>
    <mergeCell ref="M52:N52"/>
    <mergeCell ref="F59:K59"/>
    <mergeCell ref="N59:P59"/>
    <mergeCell ref="A53:P53"/>
    <mergeCell ref="A54:N54"/>
    <mergeCell ref="A56:B56"/>
    <mergeCell ref="C56:C57"/>
    <mergeCell ref="D56:D57"/>
    <mergeCell ref="E56:E57"/>
    <mergeCell ref="F56:K57"/>
    <mergeCell ref="L56:L57"/>
    <mergeCell ref="F61:K61"/>
    <mergeCell ref="N61:P61"/>
    <mergeCell ref="A62:B62"/>
    <mergeCell ref="F62:K62"/>
    <mergeCell ref="N62:P62"/>
    <mergeCell ref="N57:P57"/>
    <mergeCell ref="A58:B58"/>
    <mergeCell ref="F58:K58"/>
    <mergeCell ref="N58:P58"/>
    <mergeCell ref="A59:B59"/>
    <mergeCell ref="A79:C79"/>
    <mergeCell ref="A70:O70"/>
    <mergeCell ref="A71:O71"/>
    <mergeCell ref="A72:O72"/>
    <mergeCell ref="A73:O73"/>
    <mergeCell ref="A74:Q75"/>
    <mergeCell ref="A77:C77"/>
    <mergeCell ref="A67:O67"/>
    <mergeCell ref="A68:O68"/>
    <mergeCell ref="A69:O69"/>
    <mergeCell ref="A63:B63"/>
    <mergeCell ref="F63:K63"/>
    <mergeCell ref="N63:P63"/>
    <mergeCell ref="A64:O64"/>
    <mergeCell ref="A65:Q65"/>
    <mergeCell ref="M10:O10"/>
    <mergeCell ref="M11:O11"/>
    <mergeCell ref="M12:O12"/>
    <mergeCell ref="M13:O13"/>
    <mergeCell ref="M14:O14"/>
    <mergeCell ref="A66:O66"/>
    <mergeCell ref="A60:B60"/>
    <mergeCell ref="F60:K60"/>
    <mergeCell ref="N60:P60"/>
    <mergeCell ref="A61:B61"/>
  </mergeCells>
  <printOptions horizontalCentered="1"/>
  <pageMargins left="0.19652777777777777" right="0.19652777777777777" top="0.39375" bottom="0.19652777777777777" header="0.5118055555555555" footer="0.5118055555555555"/>
  <pageSetup horizontalDpi="600" verticalDpi="600" orientation="landscape" paperSize="9" scale="53" r:id="rId2"/>
  <rowBreaks count="1" manualBreakCount="1">
    <brk id="42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7"/>
  <sheetViews>
    <sheetView view="pageBreakPreview" zoomScale="75" zoomScaleSheetLayoutView="75" zoomScalePageLayoutView="0" workbookViewId="0" topLeftCell="A1">
      <selection activeCell="C10" sqref="C10"/>
    </sheetView>
  </sheetViews>
  <sheetFormatPr defaultColWidth="9.140625" defaultRowHeight="12.75"/>
  <cols>
    <col min="1" max="1" width="17.7109375" style="19" customWidth="1"/>
    <col min="2" max="2" width="92.421875" style="97" customWidth="1"/>
    <col min="3" max="3" width="25.00390625" style="31" customWidth="1"/>
    <col min="4" max="4" width="19.8515625" style="19" customWidth="1"/>
    <col min="5" max="5" width="22.28125" style="32" customWidth="1"/>
    <col min="6" max="7" width="9.140625" style="33" customWidth="1"/>
    <col min="8" max="16384" width="9.140625" style="19" customWidth="1"/>
  </cols>
  <sheetData>
    <row r="1" spans="1:7" s="149" customFormat="1" ht="18" customHeight="1">
      <c r="A1" s="289" t="s">
        <v>157</v>
      </c>
      <c r="B1" s="289"/>
      <c r="C1" s="289"/>
      <c r="D1" s="289"/>
      <c r="E1" s="289"/>
      <c r="F1" s="153">
        <f>SUM(E13,E44,E75,E106,E137,E169,E201,E233)</f>
        <v>0</v>
      </c>
      <c r="G1" s="154" t="s">
        <v>28</v>
      </c>
    </row>
    <row r="2" spans="1:7" s="149" customFormat="1" ht="18" customHeight="1">
      <c r="A2" s="289" t="s">
        <v>10</v>
      </c>
      <c r="B2" s="289"/>
      <c r="C2" s="289"/>
      <c r="D2" s="289"/>
      <c r="E2" s="289"/>
      <c r="F2" s="153" t="e">
        <f>SUM(#REF!,#REF!,#REF!,#REF!,#REF!,#REF!,#REF!,#REF!)</f>
        <v>#REF!</v>
      </c>
      <c r="G2" s="155" t="s">
        <v>29</v>
      </c>
    </row>
    <row r="3" spans="1:7" s="149" customFormat="1" ht="18" customHeight="1">
      <c r="A3" s="152"/>
      <c r="B3" s="152"/>
      <c r="C3" s="152"/>
      <c r="D3" s="152"/>
      <c r="E3" s="152"/>
      <c r="F3" s="156"/>
      <c r="G3" s="157"/>
    </row>
    <row r="4" spans="1:7" s="149" customFormat="1" ht="18" customHeight="1">
      <c r="A4" s="152"/>
      <c r="B4" s="152"/>
      <c r="C4" s="158"/>
      <c r="D4" s="152"/>
      <c r="E4" s="159"/>
      <c r="F4" s="156"/>
      <c r="G4" s="151"/>
    </row>
    <row r="5" spans="1:7" s="149" customFormat="1" ht="18" customHeight="1">
      <c r="A5" s="160"/>
      <c r="B5" s="160"/>
      <c r="C5" s="161"/>
      <c r="D5" s="160"/>
      <c r="E5" s="161"/>
      <c r="F5" s="156"/>
      <c r="G5" s="151"/>
    </row>
    <row r="6" spans="1:7" s="149" customFormat="1" ht="18" customHeight="1">
      <c r="A6" s="162"/>
      <c r="B6" s="162"/>
      <c r="C6" s="163"/>
      <c r="D6" s="162"/>
      <c r="E6" s="159"/>
      <c r="F6" s="156"/>
      <c r="G6" s="151"/>
    </row>
    <row r="7" spans="1:7" s="133" customFormat="1" ht="18" customHeight="1">
      <c r="A7" s="164" t="s">
        <v>177</v>
      </c>
      <c r="B7" s="165"/>
      <c r="C7" s="166"/>
      <c r="E7" s="167" t="s">
        <v>15</v>
      </c>
      <c r="F7" s="154"/>
      <c r="G7" s="168"/>
    </row>
    <row r="8" spans="1:7" s="48" customFormat="1" ht="15" customHeight="1">
      <c r="A8" s="306" t="s">
        <v>16</v>
      </c>
      <c r="B8" s="306" t="s">
        <v>30</v>
      </c>
      <c r="C8" s="308" t="s">
        <v>27</v>
      </c>
      <c r="D8" s="309"/>
      <c r="E8" s="310"/>
      <c r="F8" s="47"/>
      <c r="G8" s="47"/>
    </row>
    <row r="9" spans="1:7" s="48" customFormat="1" ht="42" customHeight="1">
      <c r="A9" s="307"/>
      <c r="B9" s="307"/>
      <c r="C9" s="104" t="s">
        <v>200</v>
      </c>
      <c r="D9" s="103" t="s">
        <v>21</v>
      </c>
      <c r="E9" s="104" t="s">
        <v>22</v>
      </c>
      <c r="F9" s="47"/>
      <c r="G9" s="47"/>
    </row>
    <row r="10" spans="1:7" s="40" customFormat="1" ht="73.5" customHeight="1">
      <c r="A10" s="105" t="s">
        <v>160</v>
      </c>
      <c r="B10" s="106" t="s">
        <v>204</v>
      </c>
      <c r="C10" s="107">
        <f>'Quadro Resumo'!D29</f>
        <v>0</v>
      </c>
      <c r="D10" s="237">
        <v>0.1</v>
      </c>
      <c r="E10" s="108">
        <f>C10*D10</f>
        <v>0</v>
      </c>
      <c r="F10" s="43"/>
      <c r="G10" s="43"/>
    </row>
    <row r="11" spans="1:7" s="40" customFormat="1" ht="30" customHeight="1">
      <c r="A11" s="105"/>
      <c r="B11" s="106"/>
      <c r="C11" s="107"/>
      <c r="D11" s="107"/>
      <c r="E11" s="108">
        <f>C11*D11</f>
        <v>0</v>
      </c>
      <c r="F11" s="43"/>
      <c r="G11" s="43"/>
    </row>
    <row r="12" spans="1:7" s="40" customFormat="1" ht="30" customHeight="1">
      <c r="A12" s="105"/>
      <c r="B12" s="106"/>
      <c r="C12" s="107"/>
      <c r="D12" s="107"/>
      <c r="E12" s="108">
        <f>C12*D12</f>
        <v>0</v>
      </c>
      <c r="F12" s="43"/>
      <c r="G12" s="43"/>
    </row>
    <row r="13" spans="1:5" ht="30" customHeight="1">
      <c r="A13" s="311" t="s">
        <v>23</v>
      </c>
      <c r="B13" s="312"/>
      <c r="C13" s="312"/>
      <c r="D13" s="313"/>
      <c r="E13" s="108">
        <f>SUM(E10:E12)</f>
        <v>0</v>
      </c>
    </row>
    <row r="14" spans="1:5" ht="24" customHeight="1">
      <c r="A14" s="112"/>
      <c r="B14" s="112"/>
      <c r="C14" s="114"/>
      <c r="D14" s="113"/>
      <c r="E14" s="114"/>
    </row>
    <row r="15" spans="1:5" ht="24.75" customHeight="1">
      <c r="A15" s="254"/>
      <c r="B15" s="254"/>
      <c r="C15" s="116"/>
      <c r="D15" s="115"/>
      <c r="E15" s="116"/>
    </row>
    <row r="16" spans="1:5" ht="24.75" customHeight="1">
      <c r="A16" s="93"/>
      <c r="B16" s="93"/>
      <c r="C16" s="118"/>
      <c r="D16" s="117"/>
      <c r="E16" s="118"/>
    </row>
    <row r="17" spans="1:5" ht="24.75" customHeight="1">
      <c r="A17" s="254"/>
      <c r="B17" s="254"/>
      <c r="C17" s="116"/>
      <c r="D17" s="115"/>
      <c r="E17" s="116"/>
    </row>
    <row r="18" spans="1:5" ht="24.75" customHeight="1">
      <c r="A18" s="119"/>
      <c r="B18" s="119"/>
      <c r="C18" s="114"/>
      <c r="D18" s="113"/>
      <c r="E18" s="114"/>
    </row>
    <row r="19" spans="1:4" ht="18.75" customHeight="1">
      <c r="A19" s="4"/>
      <c r="B19" s="102"/>
      <c r="C19" s="39"/>
      <c r="D19" s="38"/>
    </row>
    <row r="20" spans="1:7" s="48" customFormat="1" ht="26.25" customHeight="1">
      <c r="A20" s="306" t="s">
        <v>16</v>
      </c>
      <c r="B20" s="306" t="s">
        <v>30</v>
      </c>
      <c r="C20" s="308" t="s">
        <v>27</v>
      </c>
      <c r="D20" s="309"/>
      <c r="E20" s="310"/>
      <c r="F20" s="47"/>
      <c r="G20" s="47"/>
    </row>
    <row r="21" spans="1:7" s="48" customFormat="1" ht="26.25" customHeight="1">
      <c r="A21" s="307"/>
      <c r="B21" s="307"/>
      <c r="C21" s="104" t="s">
        <v>20</v>
      </c>
      <c r="D21" s="103" t="s">
        <v>21</v>
      </c>
      <c r="E21" s="104" t="s">
        <v>22</v>
      </c>
      <c r="F21" s="47"/>
      <c r="G21" s="47"/>
    </row>
    <row r="22" spans="1:7" s="40" customFormat="1" ht="30" customHeight="1">
      <c r="A22" s="105"/>
      <c r="B22" s="106"/>
      <c r="C22" s="107"/>
      <c r="D22" s="107"/>
      <c r="E22" s="108">
        <f aca="true" t="shared" si="0" ref="E22:E43">C22*D22</f>
        <v>0</v>
      </c>
      <c r="F22" s="43"/>
      <c r="G22" s="43"/>
    </row>
    <row r="23" spans="1:7" s="40" customFormat="1" ht="30" customHeight="1">
      <c r="A23" s="105"/>
      <c r="B23" s="106"/>
      <c r="C23" s="107"/>
      <c r="D23" s="107"/>
      <c r="E23" s="108">
        <f t="shared" si="0"/>
        <v>0</v>
      </c>
      <c r="F23" s="43"/>
      <c r="G23" s="43"/>
    </row>
    <row r="24" spans="1:7" s="40" customFormat="1" ht="30" customHeight="1">
      <c r="A24" s="105"/>
      <c r="B24" s="106"/>
      <c r="C24" s="107"/>
      <c r="D24" s="107"/>
      <c r="E24" s="108">
        <f t="shared" si="0"/>
        <v>0</v>
      </c>
      <c r="F24" s="43"/>
      <c r="G24" s="43"/>
    </row>
    <row r="25" spans="1:7" s="40" customFormat="1" ht="30" customHeight="1">
      <c r="A25" s="105"/>
      <c r="B25" s="106"/>
      <c r="C25" s="107"/>
      <c r="D25" s="107"/>
      <c r="E25" s="108">
        <f t="shared" si="0"/>
        <v>0</v>
      </c>
      <c r="F25" s="43"/>
      <c r="G25" s="43"/>
    </row>
    <row r="26" spans="1:7" s="40" customFormat="1" ht="30" customHeight="1">
      <c r="A26" s="105"/>
      <c r="B26" s="106"/>
      <c r="C26" s="107"/>
      <c r="D26" s="107"/>
      <c r="E26" s="108">
        <f t="shared" si="0"/>
        <v>0</v>
      </c>
      <c r="F26" s="43"/>
      <c r="G26" s="43"/>
    </row>
    <row r="27" spans="1:7" s="40" customFormat="1" ht="30" customHeight="1">
      <c r="A27" s="105"/>
      <c r="B27" s="106"/>
      <c r="C27" s="107"/>
      <c r="D27" s="107"/>
      <c r="E27" s="108">
        <f t="shared" si="0"/>
        <v>0</v>
      </c>
      <c r="F27" s="43"/>
      <c r="G27" s="43"/>
    </row>
    <row r="28" spans="1:7" s="40" customFormat="1" ht="30" customHeight="1">
      <c r="A28" s="105"/>
      <c r="B28" s="106"/>
      <c r="C28" s="107"/>
      <c r="D28" s="107"/>
      <c r="E28" s="108">
        <f t="shared" si="0"/>
        <v>0</v>
      </c>
      <c r="F28" s="43"/>
      <c r="G28" s="43"/>
    </row>
    <row r="29" spans="1:7" s="40" customFormat="1" ht="30" customHeight="1">
      <c r="A29" s="105"/>
      <c r="B29" s="106"/>
      <c r="C29" s="107"/>
      <c r="D29" s="107"/>
      <c r="E29" s="108">
        <f t="shared" si="0"/>
        <v>0</v>
      </c>
      <c r="F29" s="43"/>
      <c r="G29" s="43"/>
    </row>
    <row r="30" spans="1:7" s="40" customFormat="1" ht="30" customHeight="1">
      <c r="A30" s="105"/>
      <c r="B30" s="106"/>
      <c r="C30" s="107"/>
      <c r="D30" s="107"/>
      <c r="E30" s="108">
        <f t="shared" si="0"/>
        <v>0</v>
      </c>
      <c r="F30" s="43"/>
      <c r="G30" s="43"/>
    </row>
    <row r="31" spans="1:7" s="40" customFormat="1" ht="30" customHeight="1">
      <c r="A31" s="105"/>
      <c r="B31" s="106"/>
      <c r="C31" s="107"/>
      <c r="D31" s="107"/>
      <c r="E31" s="108">
        <f t="shared" si="0"/>
        <v>0</v>
      </c>
      <c r="F31" s="43"/>
      <c r="G31" s="43"/>
    </row>
    <row r="32" spans="1:7" s="40" customFormat="1" ht="30" customHeight="1">
      <c r="A32" s="105"/>
      <c r="B32" s="106"/>
      <c r="C32" s="107"/>
      <c r="D32" s="107"/>
      <c r="E32" s="108">
        <f t="shared" si="0"/>
        <v>0</v>
      </c>
      <c r="F32" s="43"/>
      <c r="G32" s="43"/>
    </row>
    <row r="33" spans="1:7" s="40" customFormat="1" ht="30" customHeight="1">
      <c r="A33" s="105"/>
      <c r="B33" s="106"/>
      <c r="C33" s="107"/>
      <c r="D33" s="107"/>
      <c r="E33" s="108">
        <f t="shared" si="0"/>
        <v>0</v>
      </c>
      <c r="F33" s="43"/>
      <c r="G33" s="43"/>
    </row>
    <row r="34" spans="1:7" s="40" customFormat="1" ht="30" customHeight="1">
      <c r="A34" s="105"/>
      <c r="B34" s="106"/>
      <c r="C34" s="107"/>
      <c r="D34" s="107"/>
      <c r="E34" s="108">
        <f t="shared" si="0"/>
        <v>0</v>
      </c>
      <c r="F34" s="43"/>
      <c r="G34" s="43"/>
    </row>
    <row r="35" spans="1:7" s="40" customFormat="1" ht="30" customHeight="1">
      <c r="A35" s="105"/>
      <c r="B35" s="106"/>
      <c r="C35" s="107"/>
      <c r="D35" s="107"/>
      <c r="E35" s="108">
        <f t="shared" si="0"/>
        <v>0</v>
      </c>
      <c r="F35" s="43"/>
      <c r="G35" s="43"/>
    </row>
    <row r="36" spans="1:7" s="40" customFormat="1" ht="30" customHeight="1">
      <c r="A36" s="105"/>
      <c r="B36" s="106"/>
      <c r="C36" s="107"/>
      <c r="D36" s="107"/>
      <c r="E36" s="108">
        <f t="shared" si="0"/>
        <v>0</v>
      </c>
      <c r="F36" s="43"/>
      <c r="G36" s="43"/>
    </row>
    <row r="37" spans="1:7" s="40" customFormat="1" ht="30" customHeight="1">
      <c r="A37" s="105"/>
      <c r="B37" s="106"/>
      <c r="C37" s="107"/>
      <c r="D37" s="107"/>
      <c r="E37" s="108">
        <f t="shared" si="0"/>
        <v>0</v>
      </c>
      <c r="F37" s="43"/>
      <c r="G37" s="43"/>
    </row>
    <row r="38" spans="1:7" s="40" customFormat="1" ht="30" customHeight="1">
      <c r="A38" s="105"/>
      <c r="B38" s="106"/>
      <c r="C38" s="107"/>
      <c r="D38" s="107"/>
      <c r="E38" s="108">
        <f t="shared" si="0"/>
        <v>0</v>
      </c>
      <c r="F38" s="43"/>
      <c r="G38" s="43"/>
    </row>
    <row r="39" spans="1:7" s="40" customFormat="1" ht="30" customHeight="1">
      <c r="A39" s="105"/>
      <c r="B39" s="106"/>
      <c r="C39" s="107"/>
      <c r="D39" s="107"/>
      <c r="E39" s="108">
        <f t="shared" si="0"/>
        <v>0</v>
      </c>
      <c r="F39" s="43"/>
      <c r="G39" s="43"/>
    </row>
    <row r="40" spans="1:7" s="40" customFormat="1" ht="30" customHeight="1">
      <c r="A40" s="105"/>
      <c r="B40" s="106"/>
      <c r="C40" s="107"/>
      <c r="D40" s="107"/>
      <c r="E40" s="108">
        <f t="shared" si="0"/>
        <v>0</v>
      </c>
      <c r="F40" s="43"/>
      <c r="G40" s="43"/>
    </row>
    <row r="41" spans="1:7" s="40" customFormat="1" ht="30" customHeight="1">
      <c r="A41" s="105"/>
      <c r="B41" s="106"/>
      <c r="C41" s="107"/>
      <c r="D41" s="107"/>
      <c r="E41" s="108">
        <f t="shared" si="0"/>
        <v>0</v>
      </c>
      <c r="F41" s="43"/>
      <c r="G41" s="43"/>
    </row>
    <row r="42" spans="1:7" s="40" customFormat="1" ht="30" customHeight="1">
      <c r="A42" s="105"/>
      <c r="B42" s="106"/>
      <c r="C42" s="107"/>
      <c r="D42" s="107"/>
      <c r="E42" s="108">
        <f t="shared" si="0"/>
        <v>0</v>
      </c>
      <c r="F42" s="43"/>
      <c r="G42" s="43"/>
    </row>
    <row r="43" spans="1:7" s="40" customFormat="1" ht="30" customHeight="1">
      <c r="A43" s="109"/>
      <c r="B43" s="110"/>
      <c r="C43" s="111"/>
      <c r="D43" s="111"/>
      <c r="E43" s="108">
        <f t="shared" si="0"/>
        <v>0</v>
      </c>
      <c r="F43" s="43"/>
      <c r="G43" s="43"/>
    </row>
    <row r="44" spans="1:5" ht="30" customHeight="1">
      <c r="A44" s="311" t="s">
        <v>23</v>
      </c>
      <c r="B44" s="312"/>
      <c r="C44" s="312"/>
      <c r="D44" s="313"/>
      <c r="E44" s="108">
        <f>SUM(E22:E43)</f>
        <v>0</v>
      </c>
    </row>
    <row r="45" spans="1:5" ht="14.25" customHeight="1">
      <c r="A45" s="112"/>
      <c r="B45" s="112"/>
      <c r="C45" s="114"/>
      <c r="D45" s="113"/>
      <c r="E45" s="114"/>
    </row>
    <row r="46" spans="1:5" ht="24.75" customHeight="1">
      <c r="A46" s="254"/>
      <c r="B46" s="254"/>
      <c r="C46" s="116"/>
      <c r="D46" s="115"/>
      <c r="E46" s="116"/>
    </row>
    <row r="47" spans="1:5" ht="24.75" customHeight="1">
      <c r="A47" s="93"/>
      <c r="B47" s="93"/>
      <c r="C47" s="118"/>
      <c r="D47" s="117"/>
      <c r="E47" s="118"/>
    </row>
    <row r="48" spans="1:5" ht="24.75" customHeight="1">
      <c r="A48" s="254"/>
      <c r="B48" s="254"/>
      <c r="C48" s="116"/>
      <c r="D48" s="115"/>
      <c r="E48" s="116"/>
    </row>
    <row r="50" spans="1:4" ht="18.75" customHeight="1">
      <c r="A50" s="4"/>
      <c r="B50" s="102"/>
      <c r="C50" s="39"/>
      <c r="D50" s="38"/>
    </row>
    <row r="51" spans="1:7" s="48" customFormat="1" ht="26.25" customHeight="1">
      <c r="A51" s="306" t="s">
        <v>16</v>
      </c>
      <c r="B51" s="306" t="s">
        <v>30</v>
      </c>
      <c r="C51" s="308" t="s">
        <v>27</v>
      </c>
      <c r="D51" s="309"/>
      <c r="E51" s="310"/>
      <c r="F51" s="47"/>
      <c r="G51" s="47"/>
    </row>
    <row r="52" spans="1:7" s="48" customFormat="1" ht="26.25" customHeight="1">
      <c r="A52" s="307"/>
      <c r="B52" s="307"/>
      <c r="C52" s="104" t="s">
        <v>20</v>
      </c>
      <c r="D52" s="103" t="s">
        <v>21</v>
      </c>
      <c r="E52" s="104" t="s">
        <v>22</v>
      </c>
      <c r="F52" s="47"/>
      <c r="G52" s="47"/>
    </row>
    <row r="53" spans="1:7" s="40" customFormat="1" ht="30" customHeight="1">
      <c r="A53" s="105"/>
      <c r="B53" s="106"/>
      <c r="C53" s="107"/>
      <c r="D53" s="107"/>
      <c r="E53" s="108">
        <f aca="true" t="shared" si="1" ref="E53:E74">C53*D53</f>
        <v>0</v>
      </c>
      <c r="F53" s="43"/>
      <c r="G53" s="43"/>
    </row>
    <row r="54" spans="1:7" s="40" customFormat="1" ht="30" customHeight="1">
      <c r="A54" s="105"/>
      <c r="B54" s="106"/>
      <c r="C54" s="107"/>
      <c r="D54" s="107"/>
      <c r="E54" s="108">
        <f t="shared" si="1"/>
        <v>0</v>
      </c>
      <c r="F54" s="43"/>
      <c r="G54" s="43"/>
    </row>
    <row r="55" spans="1:7" s="40" customFormat="1" ht="30" customHeight="1">
      <c r="A55" s="105"/>
      <c r="B55" s="106"/>
      <c r="C55" s="107"/>
      <c r="D55" s="107"/>
      <c r="E55" s="108">
        <f t="shared" si="1"/>
        <v>0</v>
      </c>
      <c r="F55" s="43"/>
      <c r="G55" s="43"/>
    </row>
    <row r="56" spans="1:7" s="40" customFormat="1" ht="30" customHeight="1">
      <c r="A56" s="105"/>
      <c r="B56" s="106"/>
      <c r="C56" s="107"/>
      <c r="D56" s="107"/>
      <c r="E56" s="108">
        <f t="shared" si="1"/>
        <v>0</v>
      </c>
      <c r="F56" s="43"/>
      <c r="G56" s="43"/>
    </row>
    <row r="57" spans="1:7" s="40" customFormat="1" ht="30" customHeight="1">
      <c r="A57" s="105"/>
      <c r="B57" s="106"/>
      <c r="C57" s="107"/>
      <c r="D57" s="107"/>
      <c r="E57" s="108">
        <f t="shared" si="1"/>
        <v>0</v>
      </c>
      <c r="F57" s="43"/>
      <c r="G57" s="43"/>
    </row>
    <row r="58" spans="1:7" s="40" customFormat="1" ht="30" customHeight="1">
      <c r="A58" s="105"/>
      <c r="B58" s="106"/>
      <c r="C58" s="107"/>
      <c r="D58" s="107"/>
      <c r="E58" s="108">
        <f t="shared" si="1"/>
        <v>0</v>
      </c>
      <c r="F58" s="43"/>
      <c r="G58" s="43"/>
    </row>
    <row r="59" spans="1:7" s="40" customFormat="1" ht="30" customHeight="1">
      <c r="A59" s="105"/>
      <c r="B59" s="106"/>
      <c r="C59" s="107"/>
      <c r="D59" s="107"/>
      <c r="E59" s="108">
        <f t="shared" si="1"/>
        <v>0</v>
      </c>
      <c r="F59" s="43"/>
      <c r="G59" s="43"/>
    </row>
    <row r="60" spans="1:7" s="40" customFormat="1" ht="30" customHeight="1">
      <c r="A60" s="105"/>
      <c r="B60" s="106"/>
      <c r="C60" s="107"/>
      <c r="D60" s="107"/>
      <c r="E60" s="108">
        <f t="shared" si="1"/>
        <v>0</v>
      </c>
      <c r="F60" s="43"/>
      <c r="G60" s="43"/>
    </row>
    <row r="61" spans="1:7" s="40" customFormat="1" ht="30" customHeight="1">
      <c r="A61" s="105"/>
      <c r="B61" s="106"/>
      <c r="C61" s="107"/>
      <c r="D61" s="107"/>
      <c r="E61" s="108">
        <f t="shared" si="1"/>
        <v>0</v>
      </c>
      <c r="F61" s="43"/>
      <c r="G61" s="43"/>
    </row>
    <row r="62" spans="1:7" s="40" customFormat="1" ht="30" customHeight="1">
      <c r="A62" s="105"/>
      <c r="B62" s="106"/>
      <c r="C62" s="107"/>
      <c r="D62" s="107"/>
      <c r="E62" s="108">
        <f t="shared" si="1"/>
        <v>0</v>
      </c>
      <c r="F62" s="43"/>
      <c r="G62" s="43"/>
    </row>
    <row r="63" spans="1:7" s="40" customFormat="1" ht="30" customHeight="1">
      <c r="A63" s="105"/>
      <c r="B63" s="106"/>
      <c r="C63" s="107"/>
      <c r="D63" s="107"/>
      <c r="E63" s="108">
        <f t="shared" si="1"/>
        <v>0</v>
      </c>
      <c r="F63" s="43"/>
      <c r="G63" s="43"/>
    </row>
    <row r="64" spans="1:7" s="40" customFormat="1" ht="30" customHeight="1">
      <c r="A64" s="105"/>
      <c r="B64" s="106"/>
      <c r="C64" s="107"/>
      <c r="D64" s="107"/>
      <c r="E64" s="108">
        <f t="shared" si="1"/>
        <v>0</v>
      </c>
      <c r="F64" s="43"/>
      <c r="G64" s="43"/>
    </row>
    <row r="65" spans="1:7" s="40" customFormat="1" ht="30" customHeight="1">
      <c r="A65" s="105"/>
      <c r="B65" s="106"/>
      <c r="C65" s="107"/>
      <c r="D65" s="107"/>
      <c r="E65" s="108">
        <f t="shared" si="1"/>
        <v>0</v>
      </c>
      <c r="F65" s="43"/>
      <c r="G65" s="43"/>
    </row>
    <row r="66" spans="1:7" s="40" customFormat="1" ht="30" customHeight="1">
      <c r="A66" s="105"/>
      <c r="B66" s="106"/>
      <c r="C66" s="107"/>
      <c r="D66" s="107"/>
      <c r="E66" s="108">
        <f t="shared" si="1"/>
        <v>0</v>
      </c>
      <c r="F66" s="43"/>
      <c r="G66" s="43"/>
    </row>
    <row r="67" spans="1:7" s="40" customFormat="1" ht="30" customHeight="1">
      <c r="A67" s="105"/>
      <c r="B67" s="106"/>
      <c r="C67" s="107"/>
      <c r="D67" s="107"/>
      <c r="E67" s="108">
        <f t="shared" si="1"/>
        <v>0</v>
      </c>
      <c r="F67" s="43"/>
      <c r="G67" s="43"/>
    </row>
    <row r="68" spans="1:7" s="40" customFormat="1" ht="30" customHeight="1">
      <c r="A68" s="105"/>
      <c r="B68" s="106"/>
      <c r="C68" s="107"/>
      <c r="D68" s="107"/>
      <c r="E68" s="108">
        <f t="shared" si="1"/>
        <v>0</v>
      </c>
      <c r="F68" s="43"/>
      <c r="G68" s="43"/>
    </row>
    <row r="69" spans="1:7" s="40" customFormat="1" ht="30" customHeight="1">
      <c r="A69" s="105"/>
      <c r="B69" s="106"/>
      <c r="C69" s="107"/>
      <c r="D69" s="107"/>
      <c r="E69" s="108">
        <f t="shared" si="1"/>
        <v>0</v>
      </c>
      <c r="F69" s="43"/>
      <c r="G69" s="43"/>
    </row>
    <row r="70" spans="1:7" s="40" customFormat="1" ht="30" customHeight="1">
      <c r="A70" s="105"/>
      <c r="B70" s="106"/>
      <c r="C70" s="107"/>
      <c r="D70" s="107"/>
      <c r="E70" s="108">
        <f t="shared" si="1"/>
        <v>0</v>
      </c>
      <c r="F70" s="43"/>
      <c r="G70" s="43"/>
    </row>
    <row r="71" spans="1:7" s="40" customFormat="1" ht="30" customHeight="1">
      <c r="A71" s="105"/>
      <c r="B71" s="106"/>
      <c r="C71" s="107"/>
      <c r="D71" s="107"/>
      <c r="E71" s="108">
        <f t="shared" si="1"/>
        <v>0</v>
      </c>
      <c r="F71" s="43"/>
      <c r="G71" s="43"/>
    </row>
    <row r="72" spans="1:7" s="40" customFormat="1" ht="30" customHeight="1">
      <c r="A72" s="105"/>
      <c r="B72" s="106"/>
      <c r="C72" s="107"/>
      <c r="D72" s="107"/>
      <c r="E72" s="108">
        <f t="shared" si="1"/>
        <v>0</v>
      </c>
      <c r="F72" s="43"/>
      <c r="G72" s="43"/>
    </row>
    <row r="73" spans="1:7" s="40" customFormat="1" ht="30" customHeight="1">
      <c r="A73" s="105"/>
      <c r="B73" s="106"/>
      <c r="C73" s="107"/>
      <c r="D73" s="107"/>
      <c r="E73" s="108">
        <f t="shared" si="1"/>
        <v>0</v>
      </c>
      <c r="F73" s="43"/>
      <c r="G73" s="43"/>
    </row>
    <row r="74" spans="1:7" s="40" customFormat="1" ht="30" customHeight="1">
      <c r="A74" s="109"/>
      <c r="B74" s="110"/>
      <c r="C74" s="111"/>
      <c r="D74" s="111"/>
      <c r="E74" s="108">
        <f t="shared" si="1"/>
        <v>0</v>
      </c>
      <c r="F74" s="43"/>
      <c r="G74" s="43"/>
    </row>
    <row r="75" spans="1:5" ht="30" customHeight="1">
      <c r="A75" s="311" t="s">
        <v>23</v>
      </c>
      <c r="B75" s="312"/>
      <c r="C75" s="312"/>
      <c r="D75" s="313"/>
      <c r="E75" s="108">
        <f>SUM(E53:E74)</f>
        <v>0</v>
      </c>
    </row>
    <row r="76" spans="1:5" ht="14.25" customHeight="1">
      <c r="A76" s="112"/>
      <c r="B76" s="112"/>
      <c r="C76" s="114"/>
      <c r="D76" s="113"/>
      <c r="E76" s="114"/>
    </row>
    <row r="77" spans="1:5" ht="24.75" customHeight="1">
      <c r="A77" s="254"/>
      <c r="B77" s="254"/>
      <c r="C77" s="116"/>
      <c r="D77" s="115"/>
      <c r="E77" s="116"/>
    </row>
    <row r="78" spans="1:5" ht="24.75" customHeight="1">
      <c r="A78" s="93"/>
      <c r="B78" s="93"/>
      <c r="C78" s="118"/>
      <c r="D78" s="117"/>
      <c r="E78" s="118"/>
    </row>
    <row r="79" spans="1:5" ht="24.75" customHeight="1">
      <c r="A79" s="254"/>
      <c r="B79" s="254"/>
      <c r="C79" s="116"/>
      <c r="D79" s="115"/>
      <c r="E79" s="116"/>
    </row>
    <row r="80" spans="1:5" ht="18">
      <c r="A80" s="85"/>
      <c r="B80" s="120"/>
      <c r="C80" s="86"/>
      <c r="D80" s="85"/>
      <c r="E80" s="6"/>
    </row>
    <row r="81" spans="1:4" ht="18.75" customHeight="1">
      <c r="A81" s="4"/>
      <c r="B81" s="102"/>
      <c r="C81" s="39"/>
      <c r="D81" s="38"/>
    </row>
    <row r="82" spans="1:7" s="48" customFormat="1" ht="26.25" customHeight="1">
      <c r="A82" s="306" t="s">
        <v>16</v>
      </c>
      <c r="B82" s="306" t="s">
        <v>30</v>
      </c>
      <c r="C82" s="308" t="s">
        <v>27</v>
      </c>
      <c r="D82" s="309"/>
      <c r="E82" s="310"/>
      <c r="F82" s="47"/>
      <c r="G82" s="47"/>
    </row>
    <row r="83" spans="1:7" s="48" customFormat="1" ht="26.25" customHeight="1">
      <c r="A83" s="307"/>
      <c r="B83" s="307"/>
      <c r="C83" s="104" t="s">
        <v>20</v>
      </c>
      <c r="D83" s="103" t="s">
        <v>21</v>
      </c>
      <c r="E83" s="104" t="s">
        <v>22</v>
      </c>
      <c r="F83" s="47"/>
      <c r="G83" s="47"/>
    </row>
    <row r="84" spans="1:7" s="40" customFormat="1" ht="30" customHeight="1">
      <c r="A84" s="105"/>
      <c r="B84" s="106"/>
      <c r="C84" s="107"/>
      <c r="D84" s="107"/>
      <c r="E84" s="108">
        <f aca="true" t="shared" si="2" ref="E84:E105">C84*D84</f>
        <v>0</v>
      </c>
      <c r="F84" s="43"/>
      <c r="G84" s="43"/>
    </row>
    <row r="85" spans="1:7" s="40" customFormat="1" ht="30" customHeight="1">
      <c r="A85" s="105"/>
      <c r="B85" s="106"/>
      <c r="C85" s="107"/>
      <c r="D85" s="107"/>
      <c r="E85" s="108">
        <f t="shared" si="2"/>
        <v>0</v>
      </c>
      <c r="F85" s="43"/>
      <c r="G85" s="43"/>
    </row>
    <row r="86" spans="1:7" s="40" customFormat="1" ht="30" customHeight="1">
      <c r="A86" s="105"/>
      <c r="B86" s="106"/>
      <c r="C86" s="107"/>
      <c r="D86" s="107"/>
      <c r="E86" s="108">
        <f t="shared" si="2"/>
        <v>0</v>
      </c>
      <c r="F86" s="43"/>
      <c r="G86" s="43"/>
    </row>
    <row r="87" spans="1:7" s="40" customFormat="1" ht="30" customHeight="1">
      <c r="A87" s="105"/>
      <c r="B87" s="106"/>
      <c r="C87" s="107"/>
      <c r="D87" s="107"/>
      <c r="E87" s="108">
        <f t="shared" si="2"/>
        <v>0</v>
      </c>
      <c r="F87" s="43"/>
      <c r="G87" s="43"/>
    </row>
    <row r="88" spans="1:7" s="40" customFormat="1" ht="30" customHeight="1">
      <c r="A88" s="105"/>
      <c r="B88" s="106"/>
      <c r="C88" s="107"/>
      <c r="D88" s="107"/>
      <c r="E88" s="108">
        <f t="shared" si="2"/>
        <v>0</v>
      </c>
      <c r="F88" s="43"/>
      <c r="G88" s="43"/>
    </row>
    <row r="89" spans="1:7" s="40" customFormat="1" ht="30" customHeight="1">
      <c r="A89" s="105"/>
      <c r="B89" s="106"/>
      <c r="C89" s="107"/>
      <c r="D89" s="107"/>
      <c r="E89" s="108">
        <f t="shared" si="2"/>
        <v>0</v>
      </c>
      <c r="F89" s="43"/>
      <c r="G89" s="43"/>
    </row>
    <row r="90" spans="1:7" s="40" customFormat="1" ht="30" customHeight="1">
      <c r="A90" s="105"/>
      <c r="B90" s="106"/>
      <c r="C90" s="107"/>
      <c r="D90" s="107"/>
      <c r="E90" s="108">
        <f t="shared" si="2"/>
        <v>0</v>
      </c>
      <c r="F90" s="43"/>
      <c r="G90" s="43"/>
    </row>
    <row r="91" spans="1:7" s="40" customFormat="1" ht="30" customHeight="1">
      <c r="A91" s="105"/>
      <c r="B91" s="106"/>
      <c r="C91" s="107"/>
      <c r="D91" s="107"/>
      <c r="E91" s="108">
        <f t="shared" si="2"/>
        <v>0</v>
      </c>
      <c r="F91" s="43"/>
      <c r="G91" s="43"/>
    </row>
    <row r="92" spans="1:7" s="40" customFormat="1" ht="30" customHeight="1">
      <c r="A92" s="105"/>
      <c r="B92" s="106"/>
      <c r="C92" s="107"/>
      <c r="D92" s="107"/>
      <c r="E92" s="108">
        <f t="shared" si="2"/>
        <v>0</v>
      </c>
      <c r="F92" s="43"/>
      <c r="G92" s="43"/>
    </row>
    <row r="93" spans="1:7" s="40" customFormat="1" ht="30" customHeight="1">
      <c r="A93" s="105"/>
      <c r="B93" s="106"/>
      <c r="C93" s="107"/>
      <c r="D93" s="107"/>
      <c r="E93" s="108">
        <f t="shared" si="2"/>
        <v>0</v>
      </c>
      <c r="F93" s="43"/>
      <c r="G93" s="43"/>
    </row>
    <row r="94" spans="1:7" s="40" customFormat="1" ht="30" customHeight="1">
      <c r="A94" s="105"/>
      <c r="B94" s="106"/>
      <c r="C94" s="107"/>
      <c r="D94" s="107"/>
      <c r="E94" s="108">
        <f t="shared" si="2"/>
        <v>0</v>
      </c>
      <c r="F94" s="43"/>
      <c r="G94" s="43"/>
    </row>
    <row r="95" spans="1:7" s="40" customFormat="1" ht="30" customHeight="1">
      <c r="A95" s="105"/>
      <c r="B95" s="106"/>
      <c r="C95" s="107"/>
      <c r="D95" s="107"/>
      <c r="E95" s="108">
        <f t="shared" si="2"/>
        <v>0</v>
      </c>
      <c r="F95" s="43"/>
      <c r="G95" s="43"/>
    </row>
    <row r="96" spans="1:7" s="40" customFormat="1" ht="30" customHeight="1">
      <c r="A96" s="105"/>
      <c r="B96" s="106"/>
      <c r="C96" s="107"/>
      <c r="D96" s="107"/>
      <c r="E96" s="108">
        <f t="shared" si="2"/>
        <v>0</v>
      </c>
      <c r="F96" s="43"/>
      <c r="G96" s="43"/>
    </row>
    <row r="97" spans="1:7" s="40" customFormat="1" ht="30" customHeight="1">
      <c r="A97" s="105"/>
      <c r="B97" s="106"/>
      <c r="C97" s="107"/>
      <c r="D97" s="107"/>
      <c r="E97" s="108">
        <f t="shared" si="2"/>
        <v>0</v>
      </c>
      <c r="F97" s="43"/>
      <c r="G97" s="43"/>
    </row>
    <row r="98" spans="1:7" s="40" customFormat="1" ht="30" customHeight="1">
      <c r="A98" s="105"/>
      <c r="B98" s="106"/>
      <c r="C98" s="107"/>
      <c r="D98" s="107"/>
      <c r="E98" s="108">
        <f t="shared" si="2"/>
        <v>0</v>
      </c>
      <c r="F98" s="43"/>
      <c r="G98" s="43"/>
    </row>
    <row r="99" spans="1:7" s="40" customFormat="1" ht="30" customHeight="1">
      <c r="A99" s="105"/>
      <c r="B99" s="106"/>
      <c r="C99" s="107"/>
      <c r="D99" s="107"/>
      <c r="E99" s="108">
        <f t="shared" si="2"/>
        <v>0</v>
      </c>
      <c r="F99" s="43"/>
      <c r="G99" s="43"/>
    </row>
    <row r="100" spans="1:7" s="40" customFormat="1" ht="30" customHeight="1">
      <c r="A100" s="105"/>
      <c r="B100" s="106"/>
      <c r="C100" s="107"/>
      <c r="D100" s="107"/>
      <c r="E100" s="108">
        <f t="shared" si="2"/>
        <v>0</v>
      </c>
      <c r="F100" s="43"/>
      <c r="G100" s="43"/>
    </row>
    <row r="101" spans="1:7" s="40" customFormat="1" ht="30" customHeight="1">
      <c r="A101" s="105"/>
      <c r="B101" s="106"/>
      <c r="C101" s="107"/>
      <c r="D101" s="107"/>
      <c r="E101" s="108">
        <f t="shared" si="2"/>
        <v>0</v>
      </c>
      <c r="F101" s="43"/>
      <c r="G101" s="43"/>
    </row>
    <row r="102" spans="1:7" s="40" customFormat="1" ht="30" customHeight="1">
      <c r="A102" s="105"/>
      <c r="B102" s="106"/>
      <c r="C102" s="107"/>
      <c r="D102" s="107"/>
      <c r="E102" s="108">
        <f t="shared" si="2"/>
        <v>0</v>
      </c>
      <c r="F102" s="43"/>
      <c r="G102" s="43"/>
    </row>
    <row r="103" spans="1:7" s="40" customFormat="1" ht="30" customHeight="1">
      <c r="A103" s="105"/>
      <c r="B103" s="106"/>
      <c r="C103" s="107"/>
      <c r="D103" s="107"/>
      <c r="E103" s="108">
        <f t="shared" si="2"/>
        <v>0</v>
      </c>
      <c r="F103" s="43"/>
      <c r="G103" s="43"/>
    </row>
    <row r="104" spans="1:7" s="40" customFormat="1" ht="30" customHeight="1">
      <c r="A104" s="105"/>
      <c r="B104" s="106"/>
      <c r="C104" s="107"/>
      <c r="D104" s="107"/>
      <c r="E104" s="108">
        <f t="shared" si="2"/>
        <v>0</v>
      </c>
      <c r="F104" s="43"/>
      <c r="G104" s="43"/>
    </row>
    <row r="105" spans="1:7" s="40" customFormat="1" ht="30" customHeight="1">
      <c r="A105" s="109"/>
      <c r="B105" s="110"/>
      <c r="C105" s="111"/>
      <c r="D105" s="111"/>
      <c r="E105" s="108">
        <f t="shared" si="2"/>
        <v>0</v>
      </c>
      <c r="F105" s="43"/>
      <c r="G105" s="43"/>
    </row>
    <row r="106" spans="1:5" ht="30" customHeight="1">
      <c r="A106" s="311" t="s">
        <v>23</v>
      </c>
      <c r="B106" s="312"/>
      <c r="C106" s="312"/>
      <c r="D106" s="313"/>
      <c r="E106" s="108">
        <f>SUM(E84:E105)</f>
        <v>0</v>
      </c>
    </row>
    <row r="107" spans="1:5" ht="14.25" customHeight="1">
      <c r="A107" s="112"/>
      <c r="B107" s="112"/>
      <c r="C107" s="114"/>
      <c r="D107" s="113"/>
      <c r="E107" s="114"/>
    </row>
    <row r="108" spans="1:5" ht="24.75" customHeight="1">
      <c r="A108" s="254"/>
      <c r="B108" s="254"/>
      <c r="C108" s="116"/>
      <c r="D108" s="115"/>
      <c r="E108" s="116"/>
    </row>
    <row r="109" spans="1:5" ht="24.75" customHeight="1">
      <c r="A109" s="93"/>
      <c r="B109" s="93"/>
      <c r="C109" s="118"/>
      <c r="D109" s="117"/>
      <c r="E109" s="118"/>
    </row>
    <row r="110" spans="1:5" ht="24.75" customHeight="1">
      <c r="A110" s="254"/>
      <c r="B110" s="254"/>
      <c r="C110" s="116"/>
      <c r="D110" s="115"/>
      <c r="E110" s="116"/>
    </row>
    <row r="112" spans="1:4" ht="18.75" customHeight="1">
      <c r="A112" s="4"/>
      <c r="B112" s="102"/>
      <c r="C112" s="39"/>
      <c r="D112" s="38"/>
    </row>
    <row r="113" spans="1:7" s="48" customFormat="1" ht="26.25" customHeight="1">
      <c r="A113" s="306" t="s">
        <v>16</v>
      </c>
      <c r="B113" s="306" t="s">
        <v>30</v>
      </c>
      <c r="C113" s="308" t="s">
        <v>27</v>
      </c>
      <c r="D113" s="309"/>
      <c r="E113" s="310"/>
      <c r="F113" s="47"/>
      <c r="G113" s="47"/>
    </row>
    <row r="114" spans="1:7" s="48" customFormat="1" ht="26.25" customHeight="1">
      <c r="A114" s="307"/>
      <c r="B114" s="307"/>
      <c r="C114" s="104" t="s">
        <v>20</v>
      </c>
      <c r="D114" s="103" t="s">
        <v>21</v>
      </c>
      <c r="E114" s="104" t="s">
        <v>22</v>
      </c>
      <c r="F114" s="47"/>
      <c r="G114" s="47"/>
    </row>
    <row r="115" spans="1:7" s="40" customFormat="1" ht="30" customHeight="1">
      <c r="A115" s="105"/>
      <c r="B115" s="106"/>
      <c r="C115" s="107"/>
      <c r="D115" s="107"/>
      <c r="E115" s="108">
        <f aca="true" t="shared" si="3" ref="E115:E136">C115*D115</f>
        <v>0</v>
      </c>
      <c r="F115" s="43"/>
      <c r="G115" s="43"/>
    </row>
    <row r="116" spans="1:7" s="40" customFormat="1" ht="30" customHeight="1">
      <c r="A116" s="105"/>
      <c r="B116" s="106"/>
      <c r="C116" s="107"/>
      <c r="D116" s="107"/>
      <c r="E116" s="108">
        <f t="shared" si="3"/>
        <v>0</v>
      </c>
      <c r="F116" s="43"/>
      <c r="G116" s="43"/>
    </row>
    <row r="117" spans="1:7" s="40" customFormat="1" ht="30" customHeight="1">
      <c r="A117" s="105"/>
      <c r="B117" s="106"/>
      <c r="C117" s="107"/>
      <c r="D117" s="107"/>
      <c r="E117" s="108">
        <f t="shared" si="3"/>
        <v>0</v>
      </c>
      <c r="F117" s="43"/>
      <c r="G117" s="43"/>
    </row>
    <row r="118" spans="1:7" s="40" customFormat="1" ht="30" customHeight="1">
      <c r="A118" s="105"/>
      <c r="B118" s="106"/>
      <c r="C118" s="107"/>
      <c r="D118" s="107"/>
      <c r="E118" s="108">
        <f t="shared" si="3"/>
        <v>0</v>
      </c>
      <c r="F118" s="43"/>
      <c r="G118" s="43"/>
    </row>
    <row r="119" spans="1:7" s="40" customFormat="1" ht="30" customHeight="1">
      <c r="A119" s="105"/>
      <c r="B119" s="106"/>
      <c r="C119" s="107"/>
      <c r="D119" s="107"/>
      <c r="E119" s="108">
        <f t="shared" si="3"/>
        <v>0</v>
      </c>
      <c r="F119" s="43"/>
      <c r="G119" s="43"/>
    </row>
    <row r="120" spans="1:7" s="40" customFormat="1" ht="30" customHeight="1">
      <c r="A120" s="105"/>
      <c r="B120" s="106"/>
      <c r="C120" s="107"/>
      <c r="D120" s="107"/>
      <c r="E120" s="108">
        <f t="shared" si="3"/>
        <v>0</v>
      </c>
      <c r="F120" s="43"/>
      <c r="G120" s="43"/>
    </row>
    <row r="121" spans="1:7" s="40" customFormat="1" ht="30" customHeight="1">
      <c r="A121" s="105"/>
      <c r="B121" s="106"/>
      <c r="C121" s="107"/>
      <c r="D121" s="107"/>
      <c r="E121" s="108">
        <f t="shared" si="3"/>
        <v>0</v>
      </c>
      <c r="F121" s="43"/>
      <c r="G121" s="43"/>
    </row>
    <row r="122" spans="1:7" s="40" customFormat="1" ht="30" customHeight="1">
      <c r="A122" s="105"/>
      <c r="B122" s="106"/>
      <c r="C122" s="107"/>
      <c r="D122" s="107"/>
      <c r="E122" s="108">
        <f t="shared" si="3"/>
        <v>0</v>
      </c>
      <c r="F122" s="43"/>
      <c r="G122" s="43"/>
    </row>
    <row r="123" spans="1:7" s="40" customFormat="1" ht="30" customHeight="1">
      <c r="A123" s="105"/>
      <c r="B123" s="106"/>
      <c r="C123" s="107"/>
      <c r="D123" s="107"/>
      <c r="E123" s="108">
        <f t="shared" si="3"/>
        <v>0</v>
      </c>
      <c r="F123" s="43"/>
      <c r="G123" s="43"/>
    </row>
    <row r="124" spans="1:7" s="40" customFormat="1" ht="30" customHeight="1">
      <c r="A124" s="105"/>
      <c r="B124" s="106"/>
      <c r="C124" s="107"/>
      <c r="D124" s="107"/>
      <c r="E124" s="108">
        <f t="shared" si="3"/>
        <v>0</v>
      </c>
      <c r="F124" s="43"/>
      <c r="G124" s="43"/>
    </row>
    <row r="125" spans="1:7" s="40" customFormat="1" ht="30" customHeight="1">
      <c r="A125" s="105"/>
      <c r="B125" s="106"/>
      <c r="C125" s="107"/>
      <c r="D125" s="107"/>
      <c r="E125" s="108">
        <f t="shared" si="3"/>
        <v>0</v>
      </c>
      <c r="F125" s="43"/>
      <c r="G125" s="43"/>
    </row>
    <row r="126" spans="1:7" s="40" customFormat="1" ht="30" customHeight="1">
      <c r="A126" s="105"/>
      <c r="B126" s="106"/>
      <c r="C126" s="107"/>
      <c r="D126" s="107"/>
      <c r="E126" s="108">
        <f t="shared" si="3"/>
        <v>0</v>
      </c>
      <c r="F126" s="43"/>
      <c r="G126" s="43"/>
    </row>
    <row r="127" spans="1:7" s="40" customFormat="1" ht="30" customHeight="1">
      <c r="A127" s="105"/>
      <c r="B127" s="106"/>
      <c r="C127" s="107"/>
      <c r="D127" s="107"/>
      <c r="E127" s="108">
        <f t="shared" si="3"/>
        <v>0</v>
      </c>
      <c r="F127" s="43"/>
      <c r="G127" s="43"/>
    </row>
    <row r="128" spans="1:7" s="40" customFormat="1" ht="30" customHeight="1">
      <c r="A128" s="105"/>
      <c r="B128" s="106"/>
      <c r="C128" s="107"/>
      <c r="D128" s="107"/>
      <c r="E128" s="108">
        <f t="shared" si="3"/>
        <v>0</v>
      </c>
      <c r="F128" s="43"/>
      <c r="G128" s="43"/>
    </row>
    <row r="129" spans="1:7" s="40" customFormat="1" ht="30" customHeight="1">
      <c r="A129" s="105"/>
      <c r="B129" s="106"/>
      <c r="C129" s="107"/>
      <c r="D129" s="107"/>
      <c r="E129" s="108">
        <f t="shared" si="3"/>
        <v>0</v>
      </c>
      <c r="F129" s="43"/>
      <c r="G129" s="43"/>
    </row>
    <row r="130" spans="1:7" s="40" customFormat="1" ht="30" customHeight="1">
      <c r="A130" s="105"/>
      <c r="B130" s="106"/>
      <c r="C130" s="107"/>
      <c r="D130" s="107"/>
      <c r="E130" s="108">
        <f t="shared" si="3"/>
        <v>0</v>
      </c>
      <c r="F130" s="43"/>
      <c r="G130" s="43"/>
    </row>
    <row r="131" spans="1:7" s="40" customFormat="1" ht="30" customHeight="1">
      <c r="A131" s="105"/>
      <c r="B131" s="106"/>
      <c r="C131" s="107"/>
      <c r="D131" s="107"/>
      <c r="E131" s="108">
        <f t="shared" si="3"/>
        <v>0</v>
      </c>
      <c r="F131" s="43"/>
      <c r="G131" s="43"/>
    </row>
    <row r="132" spans="1:7" s="40" customFormat="1" ht="30" customHeight="1">
      <c r="A132" s="105"/>
      <c r="B132" s="106"/>
      <c r="C132" s="107"/>
      <c r="D132" s="107"/>
      <c r="E132" s="108">
        <f t="shared" si="3"/>
        <v>0</v>
      </c>
      <c r="F132" s="43"/>
      <c r="G132" s="43"/>
    </row>
    <row r="133" spans="1:7" s="40" customFormat="1" ht="30" customHeight="1">
      <c r="A133" s="105"/>
      <c r="B133" s="106"/>
      <c r="C133" s="107"/>
      <c r="D133" s="107"/>
      <c r="E133" s="108">
        <f t="shared" si="3"/>
        <v>0</v>
      </c>
      <c r="F133" s="43"/>
      <c r="G133" s="43"/>
    </row>
    <row r="134" spans="1:7" s="40" customFormat="1" ht="30" customHeight="1">
      <c r="A134" s="105"/>
      <c r="B134" s="106"/>
      <c r="C134" s="107"/>
      <c r="D134" s="107"/>
      <c r="E134" s="108">
        <f t="shared" si="3"/>
        <v>0</v>
      </c>
      <c r="F134" s="43"/>
      <c r="G134" s="43"/>
    </row>
    <row r="135" spans="1:7" s="40" customFormat="1" ht="30" customHeight="1">
      <c r="A135" s="105"/>
      <c r="B135" s="106"/>
      <c r="C135" s="107"/>
      <c r="D135" s="107"/>
      <c r="E135" s="108">
        <f t="shared" si="3"/>
        <v>0</v>
      </c>
      <c r="F135" s="43"/>
      <c r="G135" s="43"/>
    </row>
    <row r="136" spans="1:7" s="40" customFormat="1" ht="30" customHeight="1">
      <c r="A136" s="109"/>
      <c r="B136" s="110"/>
      <c r="C136" s="111"/>
      <c r="D136" s="111"/>
      <c r="E136" s="108">
        <f t="shared" si="3"/>
        <v>0</v>
      </c>
      <c r="F136" s="43"/>
      <c r="G136" s="43"/>
    </row>
    <row r="137" spans="1:5" ht="30" customHeight="1">
      <c r="A137" s="311" t="s">
        <v>23</v>
      </c>
      <c r="B137" s="312"/>
      <c r="C137" s="312"/>
      <c r="D137" s="313"/>
      <c r="E137" s="108">
        <f>SUM(E115:E136)</f>
        <v>0</v>
      </c>
    </row>
    <row r="138" spans="1:5" ht="14.25" customHeight="1">
      <c r="A138" s="112"/>
      <c r="B138" s="112"/>
      <c r="C138" s="114"/>
      <c r="D138" s="113"/>
      <c r="E138" s="114"/>
    </row>
    <row r="139" spans="1:5" ht="24.75" customHeight="1">
      <c r="A139" s="254"/>
      <c r="B139" s="254"/>
      <c r="C139" s="116"/>
      <c r="D139" s="115"/>
      <c r="E139" s="116"/>
    </row>
    <row r="140" spans="1:5" ht="24.75" customHeight="1">
      <c r="A140" s="93"/>
      <c r="B140" s="93"/>
      <c r="C140" s="118"/>
      <c r="D140" s="117"/>
      <c r="E140" s="118"/>
    </row>
    <row r="141" spans="1:5" ht="24.75" customHeight="1">
      <c r="A141" s="254"/>
      <c r="B141" s="254"/>
      <c r="C141" s="116"/>
      <c r="D141" s="115"/>
      <c r="E141" s="116"/>
    </row>
    <row r="144" spans="1:5" ht="18.75" customHeight="1">
      <c r="A144" s="4"/>
      <c r="B144" s="102"/>
      <c r="C144" s="39"/>
      <c r="D144" s="38"/>
      <c r="E144" s="41"/>
    </row>
    <row r="145" spans="1:7" s="48" customFormat="1" ht="26.25" customHeight="1">
      <c r="A145" s="306" t="s">
        <v>16</v>
      </c>
      <c r="B145" s="306" t="s">
        <v>30</v>
      </c>
      <c r="C145" s="308" t="s">
        <v>27</v>
      </c>
      <c r="D145" s="309"/>
      <c r="E145" s="310"/>
      <c r="F145" s="47"/>
      <c r="G145" s="47"/>
    </row>
    <row r="146" spans="1:7" s="48" customFormat="1" ht="26.25" customHeight="1">
      <c r="A146" s="307"/>
      <c r="B146" s="307"/>
      <c r="C146" s="104" t="s">
        <v>20</v>
      </c>
      <c r="D146" s="103" t="s">
        <v>21</v>
      </c>
      <c r="E146" s="104" t="s">
        <v>22</v>
      </c>
      <c r="F146" s="47"/>
      <c r="G146" s="47"/>
    </row>
    <row r="147" spans="1:7" s="40" customFormat="1" ht="30" customHeight="1">
      <c r="A147" s="105"/>
      <c r="B147" s="106"/>
      <c r="C147" s="107"/>
      <c r="D147" s="107"/>
      <c r="E147" s="108">
        <f aca="true" t="shared" si="4" ref="E147:E168">C147*D147</f>
        <v>0</v>
      </c>
      <c r="F147" s="43"/>
      <c r="G147" s="43"/>
    </row>
    <row r="148" spans="1:7" s="40" customFormat="1" ht="30" customHeight="1">
      <c r="A148" s="105"/>
      <c r="B148" s="106"/>
      <c r="C148" s="107"/>
      <c r="D148" s="107"/>
      <c r="E148" s="108">
        <f t="shared" si="4"/>
        <v>0</v>
      </c>
      <c r="F148" s="43"/>
      <c r="G148" s="43"/>
    </row>
    <row r="149" spans="1:7" s="40" customFormat="1" ht="30" customHeight="1">
      <c r="A149" s="105"/>
      <c r="B149" s="106"/>
      <c r="C149" s="107"/>
      <c r="D149" s="107"/>
      <c r="E149" s="108">
        <f t="shared" si="4"/>
        <v>0</v>
      </c>
      <c r="F149" s="43"/>
      <c r="G149" s="43"/>
    </row>
    <row r="150" spans="1:7" s="40" customFormat="1" ht="30" customHeight="1">
      <c r="A150" s="105"/>
      <c r="B150" s="106"/>
      <c r="C150" s="107"/>
      <c r="D150" s="107"/>
      <c r="E150" s="108">
        <f t="shared" si="4"/>
        <v>0</v>
      </c>
      <c r="F150" s="43"/>
      <c r="G150" s="43"/>
    </row>
    <row r="151" spans="1:7" s="40" customFormat="1" ht="30" customHeight="1">
      <c r="A151" s="105"/>
      <c r="B151" s="106"/>
      <c r="C151" s="107"/>
      <c r="D151" s="107"/>
      <c r="E151" s="108">
        <f t="shared" si="4"/>
        <v>0</v>
      </c>
      <c r="F151" s="43"/>
      <c r="G151" s="43"/>
    </row>
    <row r="152" spans="1:7" s="40" customFormat="1" ht="30" customHeight="1">
      <c r="A152" s="105"/>
      <c r="B152" s="106"/>
      <c r="C152" s="107"/>
      <c r="D152" s="107"/>
      <c r="E152" s="108">
        <f t="shared" si="4"/>
        <v>0</v>
      </c>
      <c r="F152" s="43"/>
      <c r="G152" s="43"/>
    </row>
    <row r="153" spans="1:7" s="40" customFormat="1" ht="30" customHeight="1">
      <c r="A153" s="105"/>
      <c r="B153" s="106"/>
      <c r="C153" s="107"/>
      <c r="D153" s="107"/>
      <c r="E153" s="108">
        <f t="shared" si="4"/>
        <v>0</v>
      </c>
      <c r="F153" s="43"/>
      <c r="G153" s="43"/>
    </row>
    <row r="154" spans="1:7" s="40" customFormat="1" ht="30" customHeight="1">
      <c r="A154" s="105"/>
      <c r="B154" s="106"/>
      <c r="C154" s="107"/>
      <c r="D154" s="107"/>
      <c r="E154" s="108">
        <f t="shared" si="4"/>
        <v>0</v>
      </c>
      <c r="F154" s="43"/>
      <c r="G154" s="43"/>
    </row>
    <row r="155" spans="1:7" s="40" customFormat="1" ht="30" customHeight="1">
      <c r="A155" s="105"/>
      <c r="B155" s="106"/>
      <c r="C155" s="107"/>
      <c r="D155" s="107"/>
      <c r="E155" s="108">
        <f t="shared" si="4"/>
        <v>0</v>
      </c>
      <c r="F155" s="43"/>
      <c r="G155" s="43"/>
    </row>
    <row r="156" spans="1:7" s="40" customFormat="1" ht="30" customHeight="1">
      <c r="A156" s="105"/>
      <c r="B156" s="106"/>
      <c r="C156" s="107"/>
      <c r="D156" s="107"/>
      <c r="E156" s="108">
        <f t="shared" si="4"/>
        <v>0</v>
      </c>
      <c r="F156" s="43"/>
      <c r="G156" s="43"/>
    </row>
    <row r="157" spans="1:7" s="40" customFormat="1" ht="30" customHeight="1">
      <c r="A157" s="105"/>
      <c r="B157" s="106"/>
      <c r="C157" s="107"/>
      <c r="D157" s="107"/>
      <c r="E157" s="108">
        <f t="shared" si="4"/>
        <v>0</v>
      </c>
      <c r="F157" s="43"/>
      <c r="G157" s="43"/>
    </row>
    <row r="158" spans="1:7" s="40" customFormat="1" ht="30" customHeight="1">
      <c r="A158" s="105"/>
      <c r="B158" s="106"/>
      <c r="C158" s="107"/>
      <c r="D158" s="107"/>
      <c r="E158" s="108">
        <f t="shared" si="4"/>
        <v>0</v>
      </c>
      <c r="F158" s="43"/>
      <c r="G158" s="43"/>
    </row>
    <row r="159" spans="1:7" s="40" customFormat="1" ht="30" customHeight="1">
      <c r="A159" s="105"/>
      <c r="B159" s="106"/>
      <c r="C159" s="107"/>
      <c r="D159" s="107"/>
      <c r="E159" s="108">
        <f t="shared" si="4"/>
        <v>0</v>
      </c>
      <c r="F159" s="43"/>
      <c r="G159" s="43"/>
    </row>
    <row r="160" spans="1:7" s="40" customFormat="1" ht="30" customHeight="1">
      <c r="A160" s="105"/>
      <c r="B160" s="106"/>
      <c r="C160" s="107"/>
      <c r="D160" s="107"/>
      <c r="E160" s="108">
        <f t="shared" si="4"/>
        <v>0</v>
      </c>
      <c r="F160" s="43"/>
      <c r="G160" s="43"/>
    </row>
    <row r="161" spans="1:7" s="40" customFormat="1" ht="30" customHeight="1">
      <c r="A161" s="105"/>
      <c r="B161" s="106"/>
      <c r="C161" s="107"/>
      <c r="D161" s="107"/>
      <c r="E161" s="108">
        <f t="shared" si="4"/>
        <v>0</v>
      </c>
      <c r="F161" s="43"/>
      <c r="G161" s="43"/>
    </row>
    <row r="162" spans="1:7" s="40" customFormat="1" ht="30" customHeight="1">
      <c r="A162" s="105"/>
      <c r="B162" s="106"/>
      <c r="C162" s="107"/>
      <c r="D162" s="107"/>
      <c r="E162" s="108">
        <f t="shared" si="4"/>
        <v>0</v>
      </c>
      <c r="F162" s="43"/>
      <c r="G162" s="43"/>
    </row>
    <row r="163" spans="1:7" s="40" customFormat="1" ht="30" customHeight="1">
      <c r="A163" s="105"/>
      <c r="B163" s="106"/>
      <c r="C163" s="107"/>
      <c r="D163" s="107"/>
      <c r="E163" s="108">
        <f t="shared" si="4"/>
        <v>0</v>
      </c>
      <c r="F163" s="43"/>
      <c r="G163" s="43"/>
    </row>
    <row r="164" spans="1:7" s="40" customFormat="1" ht="30" customHeight="1">
      <c r="A164" s="105"/>
      <c r="B164" s="106"/>
      <c r="C164" s="107"/>
      <c r="D164" s="107"/>
      <c r="E164" s="108">
        <f t="shared" si="4"/>
        <v>0</v>
      </c>
      <c r="F164" s="43"/>
      <c r="G164" s="43"/>
    </row>
    <row r="165" spans="1:7" s="40" customFormat="1" ht="30" customHeight="1">
      <c r="A165" s="105"/>
      <c r="B165" s="106"/>
      <c r="C165" s="107"/>
      <c r="D165" s="107"/>
      <c r="E165" s="108">
        <f t="shared" si="4"/>
        <v>0</v>
      </c>
      <c r="F165" s="43"/>
      <c r="G165" s="43"/>
    </row>
    <row r="166" spans="1:7" s="40" customFormat="1" ht="30" customHeight="1">
      <c r="A166" s="105"/>
      <c r="B166" s="106"/>
      <c r="C166" s="107"/>
      <c r="D166" s="107"/>
      <c r="E166" s="108">
        <f t="shared" si="4"/>
        <v>0</v>
      </c>
      <c r="F166" s="43"/>
      <c r="G166" s="43"/>
    </row>
    <row r="167" spans="1:7" s="40" customFormat="1" ht="30" customHeight="1">
      <c r="A167" s="105"/>
      <c r="B167" s="106"/>
      <c r="C167" s="107"/>
      <c r="D167" s="107"/>
      <c r="E167" s="108">
        <f t="shared" si="4"/>
        <v>0</v>
      </c>
      <c r="F167" s="43"/>
      <c r="G167" s="43"/>
    </row>
    <row r="168" spans="1:7" s="40" customFormat="1" ht="30" customHeight="1">
      <c r="A168" s="109"/>
      <c r="B168" s="110"/>
      <c r="C168" s="111"/>
      <c r="D168" s="111"/>
      <c r="E168" s="108">
        <f t="shared" si="4"/>
        <v>0</v>
      </c>
      <c r="F168" s="43"/>
      <c r="G168" s="43"/>
    </row>
    <row r="169" spans="1:5" ht="30" customHeight="1">
      <c r="A169" s="311" t="s">
        <v>23</v>
      </c>
      <c r="B169" s="312"/>
      <c r="C169" s="312"/>
      <c r="D169" s="313"/>
      <c r="E169" s="108">
        <f>SUM(E147:E168)</f>
        <v>0</v>
      </c>
    </row>
    <row r="170" spans="1:5" ht="14.25" customHeight="1">
      <c r="A170" s="112"/>
      <c r="B170" s="112"/>
      <c r="C170" s="114"/>
      <c r="D170" s="113"/>
      <c r="E170" s="114"/>
    </row>
    <row r="171" spans="1:5" ht="24.75" customHeight="1">
      <c r="A171" s="254"/>
      <c r="B171" s="254"/>
      <c r="C171" s="116"/>
      <c r="D171" s="115"/>
      <c r="E171" s="116"/>
    </row>
    <row r="172" spans="1:5" ht="24.75" customHeight="1">
      <c r="A172" s="93"/>
      <c r="B172" s="93"/>
      <c r="C172" s="118"/>
      <c r="D172" s="117"/>
      <c r="E172" s="118"/>
    </row>
    <row r="173" spans="1:5" ht="24.75" customHeight="1">
      <c r="A173" s="254"/>
      <c r="B173" s="254"/>
      <c r="C173" s="116"/>
      <c r="D173" s="115"/>
      <c r="E173" s="116"/>
    </row>
    <row r="176" spans="1:5" ht="18.75" customHeight="1">
      <c r="A176" s="4"/>
      <c r="B176" s="102"/>
      <c r="C176" s="39"/>
      <c r="D176" s="38"/>
      <c r="E176" s="41"/>
    </row>
    <row r="177" spans="1:7" s="48" customFormat="1" ht="26.25" customHeight="1">
      <c r="A177" s="306" t="s">
        <v>16</v>
      </c>
      <c r="B177" s="306" t="s">
        <v>30</v>
      </c>
      <c r="C177" s="308" t="s">
        <v>27</v>
      </c>
      <c r="D177" s="309"/>
      <c r="E177" s="310"/>
      <c r="F177" s="47"/>
      <c r="G177" s="47"/>
    </row>
    <row r="178" spans="1:7" s="48" customFormat="1" ht="26.25" customHeight="1">
      <c r="A178" s="307"/>
      <c r="B178" s="307"/>
      <c r="C178" s="104" t="s">
        <v>20</v>
      </c>
      <c r="D178" s="103" t="s">
        <v>21</v>
      </c>
      <c r="E178" s="104" t="s">
        <v>22</v>
      </c>
      <c r="F178" s="47"/>
      <c r="G178" s="47"/>
    </row>
    <row r="179" spans="1:7" s="40" customFormat="1" ht="30" customHeight="1">
      <c r="A179" s="105"/>
      <c r="B179" s="106"/>
      <c r="C179" s="107"/>
      <c r="D179" s="107"/>
      <c r="E179" s="108">
        <f aca="true" t="shared" si="5" ref="E179:E200">C179*D179</f>
        <v>0</v>
      </c>
      <c r="F179" s="43"/>
      <c r="G179" s="43"/>
    </row>
    <row r="180" spans="1:7" s="40" customFormat="1" ht="30" customHeight="1">
      <c r="A180" s="105"/>
      <c r="B180" s="106"/>
      <c r="C180" s="107"/>
      <c r="D180" s="107"/>
      <c r="E180" s="108">
        <f t="shared" si="5"/>
        <v>0</v>
      </c>
      <c r="F180" s="43"/>
      <c r="G180" s="43"/>
    </row>
    <row r="181" spans="1:7" s="40" customFormat="1" ht="30" customHeight="1">
      <c r="A181" s="105"/>
      <c r="B181" s="106"/>
      <c r="C181" s="107"/>
      <c r="D181" s="107"/>
      <c r="E181" s="108">
        <f t="shared" si="5"/>
        <v>0</v>
      </c>
      <c r="F181" s="43"/>
      <c r="G181" s="43"/>
    </row>
    <row r="182" spans="1:7" s="40" customFormat="1" ht="30" customHeight="1">
      <c r="A182" s="105"/>
      <c r="B182" s="106"/>
      <c r="C182" s="107"/>
      <c r="D182" s="107"/>
      <c r="E182" s="108">
        <f t="shared" si="5"/>
        <v>0</v>
      </c>
      <c r="F182" s="43"/>
      <c r="G182" s="43"/>
    </row>
    <row r="183" spans="1:7" s="40" customFormat="1" ht="30" customHeight="1">
      <c r="A183" s="105"/>
      <c r="B183" s="106"/>
      <c r="C183" s="107"/>
      <c r="D183" s="107"/>
      <c r="E183" s="108">
        <f t="shared" si="5"/>
        <v>0</v>
      </c>
      <c r="F183" s="43"/>
      <c r="G183" s="43"/>
    </row>
    <row r="184" spans="1:7" s="40" customFormat="1" ht="30" customHeight="1">
      <c r="A184" s="105"/>
      <c r="B184" s="106"/>
      <c r="C184" s="107"/>
      <c r="D184" s="107"/>
      <c r="E184" s="108">
        <f t="shared" si="5"/>
        <v>0</v>
      </c>
      <c r="F184" s="43"/>
      <c r="G184" s="43"/>
    </row>
    <row r="185" spans="1:7" s="40" customFormat="1" ht="30" customHeight="1">
      <c r="A185" s="105"/>
      <c r="B185" s="106"/>
      <c r="C185" s="107"/>
      <c r="D185" s="107"/>
      <c r="E185" s="108">
        <f t="shared" si="5"/>
        <v>0</v>
      </c>
      <c r="F185" s="43"/>
      <c r="G185" s="43"/>
    </row>
    <row r="186" spans="1:7" s="40" customFormat="1" ht="30" customHeight="1">
      <c r="A186" s="105"/>
      <c r="B186" s="106"/>
      <c r="C186" s="107"/>
      <c r="D186" s="107"/>
      <c r="E186" s="108">
        <f t="shared" si="5"/>
        <v>0</v>
      </c>
      <c r="F186" s="43"/>
      <c r="G186" s="43"/>
    </row>
    <row r="187" spans="1:7" s="40" customFormat="1" ht="30" customHeight="1">
      <c r="A187" s="105"/>
      <c r="B187" s="106"/>
      <c r="C187" s="107"/>
      <c r="D187" s="107"/>
      <c r="E187" s="108">
        <f t="shared" si="5"/>
        <v>0</v>
      </c>
      <c r="F187" s="43"/>
      <c r="G187" s="43"/>
    </row>
    <row r="188" spans="1:7" s="40" customFormat="1" ht="30" customHeight="1">
      <c r="A188" s="105"/>
      <c r="B188" s="106"/>
      <c r="C188" s="107"/>
      <c r="D188" s="107"/>
      <c r="E188" s="108">
        <f t="shared" si="5"/>
        <v>0</v>
      </c>
      <c r="F188" s="43"/>
      <c r="G188" s="43"/>
    </row>
    <row r="189" spans="1:7" s="40" customFormat="1" ht="30" customHeight="1">
      <c r="A189" s="105"/>
      <c r="B189" s="106"/>
      <c r="C189" s="107"/>
      <c r="D189" s="107"/>
      <c r="E189" s="108">
        <f t="shared" si="5"/>
        <v>0</v>
      </c>
      <c r="F189" s="43"/>
      <c r="G189" s="43"/>
    </row>
    <row r="190" spans="1:7" s="40" customFormat="1" ht="30" customHeight="1">
      <c r="A190" s="105"/>
      <c r="B190" s="106"/>
      <c r="C190" s="107"/>
      <c r="D190" s="107"/>
      <c r="E190" s="108">
        <f t="shared" si="5"/>
        <v>0</v>
      </c>
      <c r="F190" s="43"/>
      <c r="G190" s="43"/>
    </row>
    <row r="191" spans="1:7" s="40" customFormat="1" ht="30" customHeight="1">
      <c r="A191" s="105"/>
      <c r="B191" s="106"/>
      <c r="C191" s="107"/>
      <c r="D191" s="107"/>
      <c r="E191" s="108">
        <f t="shared" si="5"/>
        <v>0</v>
      </c>
      <c r="F191" s="43"/>
      <c r="G191" s="43"/>
    </row>
    <row r="192" spans="1:7" s="40" customFormat="1" ht="30" customHeight="1">
      <c r="A192" s="105"/>
      <c r="B192" s="106"/>
      <c r="C192" s="107"/>
      <c r="D192" s="107"/>
      <c r="E192" s="108">
        <f t="shared" si="5"/>
        <v>0</v>
      </c>
      <c r="F192" s="43"/>
      <c r="G192" s="43"/>
    </row>
    <row r="193" spans="1:7" s="40" customFormat="1" ht="30" customHeight="1">
      <c r="A193" s="105"/>
      <c r="B193" s="106"/>
      <c r="C193" s="107"/>
      <c r="D193" s="107"/>
      <c r="E193" s="108">
        <f t="shared" si="5"/>
        <v>0</v>
      </c>
      <c r="F193" s="43"/>
      <c r="G193" s="43"/>
    </row>
    <row r="194" spans="1:7" s="40" customFormat="1" ht="30" customHeight="1">
      <c r="A194" s="105"/>
      <c r="B194" s="106"/>
      <c r="C194" s="107"/>
      <c r="D194" s="107"/>
      <c r="E194" s="108">
        <f t="shared" si="5"/>
        <v>0</v>
      </c>
      <c r="F194" s="43"/>
      <c r="G194" s="43"/>
    </row>
    <row r="195" spans="1:7" s="40" customFormat="1" ht="30" customHeight="1">
      <c r="A195" s="105"/>
      <c r="B195" s="106"/>
      <c r="C195" s="107"/>
      <c r="D195" s="107"/>
      <c r="E195" s="108">
        <f t="shared" si="5"/>
        <v>0</v>
      </c>
      <c r="F195" s="43"/>
      <c r="G195" s="43"/>
    </row>
    <row r="196" spans="1:7" s="40" customFormat="1" ht="30" customHeight="1">
      <c r="A196" s="105"/>
      <c r="B196" s="106"/>
      <c r="C196" s="107"/>
      <c r="D196" s="107"/>
      <c r="E196" s="108">
        <f t="shared" si="5"/>
        <v>0</v>
      </c>
      <c r="F196" s="43"/>
      <c r="G196" s="43"/>
    </row>
    <row r="197" spans="1:7" s="40" customFormat="1" ht="30" customHeight="1">
      <c r="A197" s="105"/>
      <c r="B197" s="106"/>
      <c r="C197" s="107"/>
      <c r="D197" s="107"/>
      <c r="E197" s="108">
        <f t="shared" si="5"/>
        <v>0</v>
      </c>
      <c r="F197" s="43"/>
      <c r="G197" s="43"/>
    </row>
    <row r="198" spans="1:7" s="40" customFormat="1" ht="30" customHeight="1">
      <c r="A198" s="105"/>
      <c r="B198" s="106"/>
      <c r="C198" s="107"/>
      <c r="D198" s="107"/>
      <c r="E198" s="108">
        <f t="shared" si="5"/>
        <v>0</v>
      </c>
      <c r="F198" s="43"/>
      <c r="G198" s="43"/>
    </row>
    <row r="199" spans="1:7" s="40" customFormat="1" ht="30" customHeight="1">
      <c r="A199" s="105"/>
      <c r="B199" s="106"/>
      <c r="C199" s="107"/>
      <c r="D199" s="107"/>
      <c r="E199" s="108">
        <f t="shared" si="5"/>
        <v>0</v>
      </c>
      <c r="F199" s="43"/>
      <c r="G199" s="43"/>
    </row>
    <row r="200" spans="1:7" s="40" customFormat="1" ht="30" customHeight="1">
      <c r="A200" s="109"/>
      <c r="B200" s="110"/>
      <c r="C200" s="111"/>
      <c r="D200" s="111"/>
      <c r="E200" s="108">
        <f t="shared" si="5"/>
        <v>0</v>
      </c>
      <c r="F200" s="43"/>
      <c r="G200" s="43"/>
    </row>
    <row r="201" spans="1:5" ht="30" customHeight="1">
      <c r="A201" s="311" t="s">
        <v>23</v>
      </c>
      <c r="B201" s="312"/>
      <c r="C201" s="312"/>
      <c r="D201" s="313"/>
      <c r="E201" s="108">
        <f>SUM(E179:E200)</f>
        <v>0</v>
      </c>
    </row>
    <row r="202" spans="1:5" ht="14.25" customHeight="1">
      <c r="A202" s="112"/>
      <c r="B202" s="112"/>
      <c r="C202" s="114"/>
      <c r="D202" s="113"/>
      <c r="E202" s="114"/>
    </row>
    <row r="203" spans="1:5" ht="24.75" customHeight="1">
      <c r="A203" s="254"/>
      <c r="B203" s="254"/>
      <c r="C203" s="116"/>
      <c r="D203" s="115"/>
      <c r="E203" s="116"/>
    </row>
    <row r="204" spans="1:5" ht="24.75" customHeight="1">
      <c r="A204" s="93"/>
      <c r="B204" s="93"/>
      <c r="C204" s="118"/>
      <c r="D204" s="117"/>
      <c r="E204" s="118"/>
    </row>
    <row r="205" spans="1:5" ht="24.75" customHeight="1">
      <c r="A205" s="254"/>
      <c r="B205" s="254"/>
      <c r="C205" s="116"/>
      <c r="D205" s="115"/>
      <c r="E205" s="116"/>
    </row>
    <row r="208" spans="1:5" ht="18.75" customHeight="1">
      <c r="A208" s="4"/>
      <c r="B208" s="102"/>
      <c r="C208" s="39"/>
      <c r="D208" s="38"/>
      <c r="E208" s="41"/>
    </row>
    <row r="209" spans="1:7" s="48" customFormat="1" ht="26.25" customHeight="1">
      <c r="A209" s="306" t="s">
        <v>16</v>
      </c>
      <c r="B209" s="306" t="s">
        <v>30</v>
      </c>
      <c r="C209" s="308" t="s">
        <v>27</v>
      </c>
      <c r="D209" s="309"/>
      <c r="E209" s="310"/>
      <c r="F209" s="47"/>
      <c r="G209" s="47"/>
    </row>
    <row r="210" spans="1:7" s="48" customFormat="1" ht="26.25" customHeight="1">
      <c r="A210" s="307"/>
      <c r="B210" s="307"/>
      <c r="C210" s="104" t="s">
        <v>20</v>
      </c>
      <c r="D210" s="103" t="s">
        <v>21</v>
      </c>
      <c r="E210" s="104" t="s">
        <v>22</v>
      </c>
      <c r="F210" s="47"/>
      <c r="G210" s="47"/>
    </row>
    <row r="211" spans="1:7" s="40" customFormat="1" ht="30" customHeight="1">
      <c r="A211" s="105"/>
      <c r="B211" s="106"/>
      <c r="C211" s="107"/>
      <c r="D211" s="107"/>
      <c r="E211" s="108">
        <f aca="true" t="shared" si="6" ref="E211:E232">C211*D211</f>
        <v>0</v>
      </c>
      <c r="F211" s="43"/>
      <c r="G211" s="43"/>
    </row>
    <row r="212" spans="1:7" s="40" customFormat="1" ht="30" customHeight="1">
      <c r="A212" s="105"/>
      <c r="B212" s="106"/>
      <c r="C212" s="107"/>
      <c r="D212" s="107"/>
      <c r="E212" s="108">
        <f t="shared" si="6"/>
        <v>0</v>
      </c>
      <c r="F212" s="43"/>
      <c r="G212" s="43"/>
    </row>
    <row r="213" spans="1:7" s="40" customFormat="1" ht="30" customHeight="1">
      <c r="A213" s="105"/>
      <c r="B213" s="106"/>
      <c r="C213" s="107"/>
      <c r="D213" s="107"/>
      <c r="E213" s="108">
        <f t="shared" si="6"/>
        <v>0</v>
      </c>
      <c r="F213" s="43"/>
      <c r="G213" s="43"/>
    </row>
    <row r="214" spans="1:7" s="40" customFormat="1" ht="30" customHeight="1">
      <c r="A214" s="105"/>
      <c r="B214" s="106"/>
      <c r="C214" s="107"/>
      <c r="D214" s="107"/>
      <c r="E214" s="108">
        <f t="shared" si="6"/>
        <v>0</v>
      </c>
      <c r="F214" s="43"/>
      <c r="G214" s="43"/>
    </row>
    <row r="215" spans="1:7" s="40" customFormat="1" ht="30" customHeight="1">
      <c r="A215" s="105"/>
      <c r="B215" s="106"/>
      <c r="C215" s="107"/>
      <c r="D215" s="107"/>
      <c r="E215" s="108">
        <f t="shared" si="6"/>
        <v>0</v>
      </c>
      <c r="F215" s="43"/>
      <c r="G215" s="43"/>
    </row>
    <row r="216" spans="1:7" s="40" customFormat="1" ht="30" customHeight="1">
      <c r="A216" s="105"/>
      <c r="B216" s="106"/>
      <c r="C216" s="107"/>
      <c r="D216" s="107"/>
      <c r="E216" s="108">
        <f t="shared" si="6"/>
        <v>0</v>
      </c>
      <c r="F216" s="43"/>
      <c r="G216" s="43"/>
    </row>
    <row r="217" spans="1:7" s="40" customFormat="1" ht="30" customHeight="1">
      <c r="A217" s="105"/>
      <c r="B217" s="106"/>
      <c r="C217" s="107"/>
      <c r="D217" s="107"/>
      <c r="E217" s="108">
        <f t="shared" si="6"/>
        <v>0</v>
      </c>
      <c r="F217" s="43"/>
      <c r="G217" s="43"/>
    </row>
    <row r="218" spans="1:7" s="40" customFormat="1" ht="30" customHeight="1">
      <c r="A218" s="105"/>
      <c r="B218" s="106"/>
      <c r="C218" s="107"/>
      <c r="D218" s="107"/>
      <c r="E218" s="108">
        <f t="shared" si="6"/>
        <v>0</v>
      </c>
      <c r="F218" s="43"/>
      <c r="G218" s="43"/>
    </row>
    <row r="219" spans="1:7" s="40" customFormat="1" ht="30" customHeight="1">
      <c r="A219" s="105"/>
      <c r="B219" s="106"/>
      <c r="C219" s="107"/>
      <c r="D219" s="107"/>
      <c r="E219" s="108">
        <f t="shared" si="6"/>
        <v>0</v>
      </c>
      <c r="F219" s="43"/>
      <c r="G219" s="43"/>
    </row>
    <row r="220" spans="1:7" s="40" customFormat="1" ht="30" customHeight="1">
      <c r="A220" s="105"/>
      <c r="B220" s="106"/>
      <c r="C220" s="107"/>
      <c r="D220" s="107"/>
      <c r="E220" s="108">
        <f t="shared" si="6"/>
        <v>0</v>
      </c>
      <c r="F220" s="43"/>
      <c r="G220" s="43"/>
    </row>
    <row r="221" spans="1:7" s="40" customFormat="1" ht="30" customHeight="1">
      <c r="A221" s="105"/>
      <c r="B221" s="106"/>
      <c r="C221" s="107"/>
      <c r="D221" s="107"/>
      <c r="E221" s="108">
        <f t="shared" si="6"/>
        <v>0</v>
      </c>
      <c r="F221" s="43"/>
      <c r="G221" s="43"/>
    </row>
    <row r="222" spans="1:7" s="40" customFormat="1" ht="30" customHeight="1">
      <c r="A222" s="105"/>
      <c r="B222" s="106"/>
      <c r="C222" s="107"/>
      <c r="D222" s="107"/>
      <c r="E222" s="108">
        <f t="shared" si="6"/>
        <v>0</v>
      </c>
      <c r="F222" s="43"/>
      <c r="G222" s="43"/>
    </row>
    <row r="223" spans="1:7" s="40" customFormat="1" ht="30" customHeight="1">
      <c r="A223" s="105"/>
      <c r="B223" s="106"/>
      <c r="C223" s="107"/>
      <c r="D223" s="107"/>
      <c r="E223" s="108">
        <f t="shared" si="6"/>
        <v>0</v>
      </c>
      <c r="F223" s="43"/>
      <c r="G223" s="43"/>
    </row>
    <row r="224" spans="1:7" s="40" customFormat="1" ht="30" customHeight="1">
      <c r="A224" s="105"/>
      <c r="B224" s="106"/>
      <c r="C224" s="107"/>
      <c r="D224" s="107"/>
      <c r="E224" s="108">
        <f t="shared" si="6"/>
        <v>0</v>
      </c>
      <c r="F224" s="43"/>
      <c r="G224" s="43"/>
    </row>
    <row r="225" spans="1:7" s="40" customFormat="1" ht="30" customHeight="1">
      <c r="A225" s="105"/>
      <c r="B225" s="106"/>
      <c r="C225" s="107"/>
      <c r="D225" s="107"/>
      <c r="E225" s="108">
        <f t="shared" si="6"/>
        <v>0</v>
      </c>
      <c r="F225" s="43"/>
      <c r="G225" s="43"/>
    </row>
    <row r="226" spans="1:7" s="40" customFormat="1" ht="30" customHeight="1">
      <c r="A226" s="105"/>
      <c r="B226" s="106"/>
      <c r="C226" s="107"/>
      <c r="D226" s="107"/>
      <c r="E226" s="108">
        <f t="shared" si="6"/>
        <v>0</v>
      </c>
      <c r="F226" s="43"/>
      <c r="G226" s="43"/>
    </row>
    <row r="227" spans="1:7" s="40" customFormat="1" ht="30" customHeight="1">
      <c r="A227" s="105"/>
      <c r="B227" s="106"/>
      <c r="C227" s="107"/>
      <c r="D227" s="107"/>
      <c r="E227" s="108">
        <f t="shared" si="6"/>
        <v>0</v>
      </c>
      <c r="F227" s="43"/>
      <c r="G227" s="43"/>
    </row>
    <row r="228" spans="1:7" s="40" customFormat="1" ht="30" customHeight="1">
      <c r="A228" s="105"/>
      <c r="B228" s="106"/>
      <c r="C228" s="107"/>
      <c r="D228" s="107"/>
      <c r="E228" s="108">
        <f t="shared" si="6"/>
        <v>0</v>
      </c>
      <c r="F228" s="43"/>
      <c r="G228" s="43"/>
    </row>
    <row r="229" spans="1:7" s="40" customFormat="1" ht="30" customHeight="1">
      <c r="A229" s="105"/>
      <c r="B229" s="106"/>
      <c r="C229" s="107"/>
      <c r="D229" s="107"/>
      <c r="E229" s="108">
        <f t="shared" si="6"/>
        <v>0</v>
      </c>
      <c r="F229" s="43"/>
      <c r="G229" s="43"/>
    </row>
    <row r="230" spans="1:7" s="40" customFormat="1" ht="30" customHeight="1">
      <c r="A230" s="105"/>
      <c r="B230" s="106"/>
      <c r="C230" s="107"/>
      <c r="D230" s="107"/>
      <c r="E230" s="108">
        <f t="shared" si="6"/>
        <v>0</v>
      </c>
      <c r="F230" s="43"/>
      <c r="G230" s="43"/>
    </row>
    <row r="231" spans="1:7" s="40" customFormat="1" ht="30" customHeight="1">
      <c r="A231" s="105"/>
      <c r="B231" s="106"/>
      <c r="C231" s="107"/>
      <c r="D231" s="107"/>
      <c r="E231" s="108">
        <f t="shared" si="6"/>
        <v>0</v>
      </c>
      <c r="F231" s="43"/>
      <c r="G231" s="43"/>
    </row>
    <row r="232" spans="1:7" s="40" customFormat="1" ht="30" customHeight="1">
      <c r="A232" s="109"/>
      <c r="B232" s="110"/>
      <c r="C232" s="111"/>
      <c r="D232" s="111"/>
      <c r="E232" s="108">
        <f t="shared" si="6"/>
        <v>0</v>
      </c>
      <c r="F232" s="43"/>
      <c r="G232" s="43"/>
    </row>
    <row r="233" spans="1:5" ht="30" customHeight="1">
      <c r="A233" s="311" t="s">
        <v>23</v>
      </c>
      <c r="B233" s="312"/>
      <c r="C233" s="312"/>
      <c r="D233" s="313"/>
      <c r="E233" s="108">
        <f>SUM(E211:E232)</f>
        <v>0</v>
      </c>
    </row>
    <row r="234" spans="1:5" ht="14.25" customHeight="1">
      <c r="A234" s="112"/>
      <c r="B234" s="112"/>
      <c r="C234" s="114"/>
      <c r="D234" s="113"/>
      <c r="E234" s="114"/>
    </row>
    <row r="235" spans="1:5" ht="24.75" customHeight="1">
      <c r="A235" s="254"/>
      <c r="B235" s="254"/>
      <c r="C235" s="116"/>
      <c r="D235" s="115"/>
      <c r="E235" s="116"/>
    </row>
    <row r="236" spans="1:5" ht="24.75" customHeight="1">
      <c r="A236" s="93"/>
      <c r="B236" s="93"/>
      <c r="C236" s="118"/>
      <c r="D236" s="117"/>
      <c r="E236" s="118"/>
    </row>
    <row r="237" spans="1:5" ht="24.75" customHeight="1">
      <c r="A237" s="254"/>
      <c r="B237" s="254"/>
      <c r="C237" s="116"/>
      <c r="D237" s="115"/>
      <c r="E237" s="116"/>
    </row>
  </sheetData>
  <sheetProtection/>
  <mergeCells count="50">
    <mergeCell ref="A233:D233"/>
    <mergeCell ref="A235:B235"/>
    <mergeCell ref="A237:B237"/>
    <mergeCell ref="A201:D201"/>
    <mergeCell ref="A203:B203"/>
    <mergeCell ref="A205:B205"/>
    <mergeCell ref="A209:A210"/>
    <mergeCell ref="B209:B210"/>
    <mergeCell ref="B145:B146"/>
    <mergeCell ref="C145:E145"/>
    <mergeCell ref="C209:E209"/>
    <mergeCell ref="A169:D169"/>
    <mergeCell ref="A171:B171"/>
    <mergeCell ref="A173:B173"/>
    <mergeCell ref="A177:A178"/>
    <mergeCell ref="B177:B178"/>
    <mergeCell ref="A108:B108"/>
    <mergeCell ref="A110:B110"/>
    <mergeCell ref="A113:A114"/>
    <mergeCell ref="B113:B114"/>
    <mergeCell ref="C113:E113"/>
    <mergeCell ref="C177:E177"/>
    <mergeCell ref="A137:D137"/>
    <mergeCell ref="A139:B139"/>
    <mergeCell ref="A141:B141"/>
    <mergeCell ref="A145:A146"/>
    <mergeCell ref="A77:B77"/>
    <mergeCell ref="A79:B79"/>
    <mergeCell ref="A82:A83"/>
    <mergeCell ref="B82:B83"/>
    <mergeCell ref="C82:E82"/>
    <mergeCell ref="A106:D106"/>
    <mergeCell ref="A46:B46"/>
    <mergeCell ref="A48:B48"/>
    <mergeCell ref="A51:A52"/>
    <mergeCell ref="B51:B52"/>
    <mergeCell ref="C51:E51"/>
    <mergeCell ref="A75:D75"/>
    <mergeCell ref="A15:B15"/>
    <mergeCell ref="A17:B17"/>
    <mergeCell ref="A20:A21"/>
    <mergeCell ref="B20:B21"/>
    <mergeCell ref="C20:E20"/>
    <mergeCell ref="A44:D44"/>
    <mergeCell ref="A1:E1"/>
    <mergeCell ref="A2:E2"/>
    <mergeCell ref="A8:A9"/>
    <mergeCell ref="B8:B9"/>
    <mergeCell ref="C8:E8"/>
    <mergeCell ref="A13:D13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78" r:id="rId2"/>
  <rowBreaks count="2" manualBreakCount="2">
    <brk id="15" max="8" man="1"/>
    <brk id="76" max="8" man="1"/>
  </rowBreaks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ALVAREZ</dc:creator>
  <cp:keywords/>
  <dc:description/>
  <cp:lastModifiedBy>pld-dpc-003</cp:lastModifiedBy>
  <cp:lastPrinted>2023-06-04T20:29:47Z</cp:lastPrinted>
  <dcterms:created xsi:type="dcterms:W3CDTF">2018-09-24T19:19:04Z</dcterms:created>
  <dcterms:modified xsi:type="dcterms:W3CDTF">2023-07-20T12:50:13Z</dcterms:modified>
  <cp:category/>
  <cp:version/>
  <cp:contentType/>
  <cp:contentStatus/>
</cp:coreProperties>
</file>